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教科研办公室\Desktop\文传学院-淮南师范学院2023年秋季老生教材选用计划表-定稿\"/>
    </mc:Choice>
  </mc:AlternateContent>
  <bookViews>
    <workbookView xWindow="-120" yWindow="-120" windowWidth="29040" windowHeight="16440" tabRatio="705"/>
  </bookViews>
  <sheets>
    <sheet name="选用计划表" sheetId="13" r:id="rId1"/>
    <sheet name="Sheet1" sheetId="11" state="hidden" r:id="rId2"/>
    <sheet name="Sheet2" sheetId="15" state="hidden" r:id="rId3"/>
    <sheet name="选订人数统计" sheetId="8" r:id="rId4"/>
    <sheet name="Sheet4" sheetId="17" state="hidden" r:id="rId5"/>
    <sheet name="选用计划表 (2)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Sheet1!$A$1:$CJ$512</definedName>
    <definedName name="_xlnm._FilterDatabase" localSheetId="0" hidden="1">选用计划表!$A$4:$DK$219</definedName>
    <definedName name="_xlnm._FilterDatabase" localSheetId="5" hidden="1">'选用计划表 (2)'!$A$4:$S$58</definedName>
    <definedName name="材料化学">Sheet2!$AC$2:$AC$7</definedName>
    <definedName name="财务管理">Sheet2!$BE$2:$BE$7</definedName>
    <definedName name="财务管理_升本">Sheet2!$BF$2:$BF$3</definedName>
    <definedName name="产品设计">Sheet2!$BN$2:$BN$10</definedName>
    <definedName name="电气工程及其自动化">Sheet2!$AH$2:$AH$7</definedName>
    <definedName name="电子工程学院">Sheet2!$B$2:$B$7</definedName>
    <definedName name="电子商务">Sheet2!$BG$2:$BG$5</definedName>
    <definedName name="电子商务_升本">Sheet2!$BH$2:$BH$3</definedName>
    <definedName name="电子商务升本" localSheetId="5">'选用计划表 (2)'!#REF!</definedName>
    <definedName name="电子商务升本">选用计划表!#REF!</definedName>
    <definedName name="电子信息工程">Sheet2!$Q$2:$Q$7</definedName>
    <definedName name="电子信息工程_升本">Sheet2!$R$2:$R$3</definedName>
    <definedName name="动画">Sheet2!$BO$2:$BO$7</definedName>
    <definedName name="二级学院" localSheetId="5">'选用计划表 (2)'!#REF!</definedName>
    <definedName name="二级学院">选用计划表!#REF!</definedName>
    <definedName name="法学">Sheet2!$W$2:$W$9</definedName>
    <definedName name="法学院">Sheet2!$C$2:$C$7</definedName>
    <definedName name="翻译">Sheet2!$CC$2:$CC$3</definedName>
    <definedName name="高分子材料与工程">Sheet2!$AD$2:$AD$7</definedName>
    <definedName name="光电信息科学与工程">Sheet2!$S$2:$S$6</definedName>
    <definedName name="广告学">Sheet2!$CG$2:$CG$7</definedName>
    <definedName name="轨道交通信号与控制">Sheet2!$AI$2:$AI$7</definedName>
    <definedName name="国际经济与贸易">Sheet2!$BI$2:$BI$7</definedName>
    <definedName name="汉语言文学">Sheet2!$CH$2:$CH$10</definedName>
    <definedName name="汉语言文学_升本">Sheet2!$CI$2:$CI$3</definedName>
    <definedName name="汉语言文学升本" localSheetId="5">'选用计划表 (2)'!#REF!</definedName>
    <definedName name="汉语言文学升本">选用计划表!#REF!</definedName>
    <definedName name="化工与材料工程学院" localSheetId="5">'选用计划表 (2)'!#REF!</definedName>
    <definedName name="化工与材料工程学院">选用计划表!#REF!</definedName>
    <definedName name="化学">Sheet2!$AE$2:$AE$9</definedName>
    <definedName name="化学_升本">Sheet2!$AF$2:$AF$3</definedName>
    <definedName name="化学工程与工艺">Sheet2!$AG$2:$AG$7</definedName>
    <definedName name="化学升本" localSheetId="5">'选用计划表 (2)'!#REF!</definedName>
    <definedName name="化学升本">选用计划表!#REF!</definedName>
    <definedName name="化学与材料工程学院">Sheet2!$D$2:$D$6</definedName>
    <definedName name="环境设计">Sheet2!$BP$2:$BP$11</definedName>
    <definedName name="会计学">Sheet2!$BJ$2:$BJ$7</definedName>
    <definedName name="机器人工程">Sheet2!$AJ$2:$AJ$6</definedName>
    <definedName name="机械设计制造及其自动化">Sheet2!$AK$2:$AK$7</definedName>
    <definedName name="机械与电气工程学院">Sheet2!$E$2:$E$7</definedName>
    <definedName name="计算机科学与技术">Sheet2!$AN$2:$AN$7</definedName>
    <definedName name="计算机科学与技术_升本">Sheet2!$AO$2:$AO$3</definedName>
    <definedName name="计算机科学与技术对口" localSheetId="5">'选用计划表 (2)'!#REF!</definedName>
    <definedName name="计算机科学与技术对口">选用计划表!#REF!</definedName>
    <definedName name="计算机科学与技术升本" localSheetId="5">'选用计划表 (2)'!#REF!</definedName>
    <definedName name="计算机科学与技术升本">选用计划表!#REF!</definedName>
    <definedName name="计算机学院">Sheet2!$F$2:$F$9</definedName>
    <definedName name="教育学院">Sheet2!$G$2:$G$7</definedName>
    <definedName name="金融工程">Sheet2!$BB$2:$BB$7</definedName>
    <definedName name="金融数学">Sheet2!$BC$2:$BC$7</definedName>
    <definedName name="金融与数学学院">Sheet2!$H$2:$H$4</definedName>
    <definedName name="经济与管理学院">Sheet2!$I$2:$I$9</definedName>
    <definedName name="马克思主义学院">Sheet2!$J$2</definedName>
    <definedName name="美术学">Sheet2!$BQ$2:$BQ$10</definedName>
    <definedName name="美术与设计学院">Sheet2!$K$2:$K$6</definedName>
    <definedName name="人工智能">Sheet2!$T$2</definedName>
    <definedName name="软件工程">Sheet2!$AP$2:$AP$7</definedName>
    <definedName name="商务英语">Sheet2!$CD$2:$CD$8</definedName>
    <definedName name="社会工作">Sheet2!$X$2:$X$4</definedName>
    <definedName name="社会工作_对口">Sheet2!$Y$2:$Y$4</definedName>
    <definedName name="社会工作_升本">Sheet2!$Z$2:$Z$3</definedName>
    <definedName name="社会工作对口" localSheetId="5">'选用计划表 (2)'!#REF!</definedName>
    <definedName name="社会工作对口">选用计划表!#REF!</definedName>
    <definedName name="社会体育指导与管理">Sheet2!$BZ$2:$BZ$7</definedName>
    <definedName name="生物工程">Sheet2!$BS$2:$BS$6</definedName>
    <definedName name="生物工程学院">Sheet2!$L$2:$L$8</definedName>
    <definedName name="生物科学">Sheet2!$BT$2:$BT$8</definedName>
    <definedName name="生物科学升本" localSheetId="5">'选用计划表 (2)'!#REF!</definedName>
    <definedName name="生物科学升本">选用计划表!#REF!</definedName>
    <definedName name="生物制药">Sheet2!$BU$2:$BU$7</definedName>
    <definedName name="食品质量与安全">Sheet2!$BV$2:$BV$7</definedName>
    <definedName name="市场营销_对口">Sheet2!$BK$2:$BK$7</definedName>
    <definedName name="市场营销对口" localSheetId="5">'选用计划表 (2)'!#REF!</definedName>
    <definedName name="市场营销对口">选用计划表!#REF!</definedName>
    <definedName name="视觉传达设计">Sheet2!$BR$2:$BR$10</definedName>
    <definedName name="数据科学与大数据技术">Sheet2!$AQ$2:$AQ$7</definedName>
    <definedName name="数学与应用数学">Sheet2!$BD$2:$BD$13</definedName>
    <definedName name="数字媒体技术" localSheetId="5">'选用计划表 (2)'!#REF!</definedName>
    <definedName name="数字媒体技术">选用计划表!#REF!</definedName>
    <definedName name="水产养殖学">Sheet2!$BW$2</definedName>
    <definedName name="思想政治教育">Sheet2!$BM$2:$BM$7</definedName>
    <definedName name="体育教育">Sheet2!$CA$2:$CA$16</definedName>
    <definedName name="体育学院">Sheet2!$M$2:$M$4</definedName>
    <definedName name="通信工程">Sheet2!$U$2:$U$6</definedName>
    <definedName name="外国语学院">Sheet2!$N$2:$N$5</definedName>
    <definedName name="网络工程">Sheet2!$AR$2:$AR$3</definedName>
    <definedName name="网络工程_对口">Sheet2!$AS$2:$AS$4</definedName>
    <definedName name="网络工程对口" localSheetId="5">'选用计划表 (2)'!#REF!</definedName>
    <definedName name="网络工程对口">选用计划表!#REF!</definedName>
    <definedName name="文化产业管理">Sheet2!$AA$2:$AA$3</definedName>
    <definedName name="文化产业管理_对口">Sheet2!$AB$2:$AB$5</definedName>
    <definedName name="文化产业管理对口" localSheetId="5">'选用计划表 (2)'!#REF!</definedName>
    <definedName name="文化产业管理对口">选用计划表!#REF!</definedName>
    <definedName name="文学与传播学院">Sheet2!$O$2:$O$6</definedName>
    <definedName name="物理学">Sheet2!$V$2:$V$8</definedName>
    <definedName name="物理学升本" localSheetId="5">'选用计划表 (2)'!#REF!</definedName>
    <definedName name="物理学升本">选用计划表!#REF!</definedName>
    <definedName name="物联网工程">Sheet2!$AT$2:$AT$4</definedName>
    <definedName name="物联网工程_对口">Sheet2!$AU$2:$AU$4</definedName>
    <definedName name="物联网工程对口" localSheetId="5">'选用计划表 (2)'!#REF!</definedName>
    <definedName name="物联网工程对口">选用计划表!#REF!</definedName>
    <definedName name="物流工程">Sheet2!$BL$2:$BL$5</definedName>
    <definedName name="戏剧影视文学">Sheet2!$CJ$2:$CJ$7</definedName>
    <definedName name="小学教育">Sheet2!$AV$2:$AV$6</definedName>
    <definedName name="小学教育_定向">Sheet2!$AW$2:$AW$5</definedName>
    <definedName name="小学教育_升本">Sheet2!$AX$2:$AX$3</definedName>
    <definedName name="小学教育升本" localSheetId="5">'选用计划表 (2)'!#REF!</definedName>
    <definedName name="小学教育升本">选用计划表!#REF!</definedName>
    <definedName name="新闻学">Sheet2!$CK$2:$CK$7</definedName>
    <definedName name="休闲体育">Sheet2!$CB$2:$CB$7</definedName>
    <definedName name="学前教育">Sheet2!$AY$2:$AY$7</definedName>
    <definedName name="学前教育_升本">Sheet2!$AZ$2:$AZ$3</definedName>
    <definedName name="学前教育对口" localSheetId="5">'选用计划表 (2)'!#REF!</definedName>
    <definedName name="学前教育对口">选用计划表!#REF!</definedName>
    <definedName name="学前教育升本" localSheetId="5">'选用计划表 (2)'!#REF!</definedName>
    <definedName name="学前教育升本">选用计划表!#REF!</definedName>
    <definedName name="音乐表演">Sheet2!$CL$2:$CL$7</definedName>
    <definedName name="音乐学">Sheet2!$CM$2:$CM$13</definedName>
    <definedName name="音乐学院">Sheet2!$P$2:$P$3</definedName>
    <definedName name="应用心理学">Sheet2!$BA$2:$BA$4</definedName>
    <definedName name="英语">Sheet2!$CE$2:$CE$14</definedName>
    <definedName name="英语_升本">Sheet2!$CF$2:$CF$4</definedName>
    <definedName name="英语升本" localSheetId="5">'选用计划表 (2)'!#REF!</definedName>
    <definedName name="英语升本">选用计划表!#REF!</definedName>
    <definedName name="园林">Sheet2!$BX$2</definedName>
    <definedName name="园林_对口">Sheet2!$BY$2:$BY$6</definedName>
    <definedName name="园林对口" localSheetId="5">'选用计划表 (2)'!#REF!</definedName>
    <definedName name="园林对口">选用计划表!#REF!</definedName>
    <definedName name="自动化">Sheet2!$AL$2:$AL$4</definedName>
    <definedName name="自动化_对口">Sheet2!$AM$2:$AM$6</definedName>
    <definedName name="自动化对口" localSheetId="5">'选用计划表 (2)'!#REF!</definedName>
    <definedName name="自动化对口">选用计划表!#REF!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9" i="13" l="1"/>
  <c r="L209" i="13" s="1"/>
  <c r="N209" i="13" s="1"/>
  <c r="E208" i="13"/>
  <c r="L208" i="13" s="1"/>
  <c r="N208" i="13" s="1"/>
  <c r="E207" i="13"/>
  <c r="L207" i="13" s="1"/>
  <c r="N207" i="13" s="1"/>
  <c r="E206" i="13"/>
  <c r="L206" i="13" s="1"/>
  <c r="N206" i="13" s="1"/>
  <c r="E215" i="13"/>
  <c r="L215" i="13" s="1"/>
  <c r="N215" i="13" s="1"/>
  <c r="E214" i="13"/>
  <c r="L214" i="13" s="1"/>
  <c r="N214" i="13" s="1"/>
  <c r="E213" i="13"/>
  <c r="L213" i="13" s="1"/>
  <c r="N213" i="13" s="1"/>
  <c r="E212" i="13"/>
  <c r="L212" i="13" s="1"/>
  <c r="N212" i="13" s="1"/>
  <c r="E211" i="13"/>
  <c r="L211" i="13" s="1"/>
  <c r="N211" i="13" s="1"/>
  <c r="E210" i="13"/>
  <c r="L210" i="13" s="1"/>
  <c r="N210" i="13" s="1"/>
  <c r="E205" i="13"/>
  <c r="L205" i="13" s="1"/>
  <c r="N205" i="13" s="1"/>
  <c r="E204" i="13"/>
  <c r="L204" i="13" s="1"/>
  <c r="N204" i="13" s="1"/>
  <c r="E203" i="13"/>
  <c r="L203" i="13" s="1"/>
  <c r="N203" i="13" s="1"/>
  <c r="E202" i="13"/>
  <c r="L202" i="13" s="1"/>
  <c r="N202" i="13" s="1"/>
  <c r="E219" i="13"/>
  <c r="L219" i="13" s="1"/>
  <c r="N219" i="13" s="1"/>
  <c r="E218" i="13"/>
  <c r="L218" i="13" s="1"/>
  <c r="N218" i="13" s="1"/>
  <c r="E217" i="13"/>
  <c r="L217" i="13" s="1"/>
  <c r="N217" i="13" s="1"/>
  <c r="E216" i="13"/>
  <c r="L216" i="13" s="1"/>
  <c r="N216" i="13" s="1"/>
  <c r="E201" i="13"/>
  <c r="L201" i="13" s="1"/>
  <c r="N201" i="13" s="1"/>
  <c r="E200" i="13"/>
  <c r="L200" i="13" s="1"/>
  <c r="N200" i="13" s="1"/>
  <c r="E199" i="13"/>
  <c r="L199" i="13" s="1"/>
  <c r="N199" i="13" s="1"/>
  <c r="E198" i="13"/>
  <c r="L198" i="13" s="1"/>
  <c r="N198" i="13" s="1"/>
  <c r="E197" i="13"/>
  <c r="L197" i="13" s="1"/>
  <c r="N197" i="13" s="1"/>
  <c r="E196" i="13"/>
  <c r="L196" i="13" s="1"/>
  <c r="N196" i="13" s="1"/>
  <c r="E195" i="13"/>
  <c r="L195" i="13" s="1"/>
  <c r="N195" i="13" s="1"/>
  <c r="E194" i="13"/>
  <c r="L194" i="13" s="1"/>
  <c r="N194" i="13" s="1"/>
  <c r="E193" i="13"/>
  <c r="L193" i="13" s="1"/>
  <c r="N193" i="13" s="1"/>
  <c r="E192" i="13"/>
  <c r="L192" i="13" s="1"/>
  <c r="N192" i="13" s="1"/>
  <c r="E191" i="13"/>
  <c r="L191" i="13" s="1"/>
  <c r="N191" i="13" s="1"/>
  <c r="E190" i="13"/>
  <c r="L190" i="13" s="1"/>
  <c r="N190" i="13" s="1"/>
  <c r="E189" i="13"/>
  <c r="L189" i="13" s="1"/>
  <c r="N189" i="13" s="1"/>
  <c r="E188" i="13"/>
  <c r="L188" i="13" s="1"/>
  <c r="N188" i="13" s="1"/>
  <c r="E187" i="13"/>
  <c r="L187" i="13" s="1"/>
  <c r="N187" i="13" s="1"/>
  <c r="E186" i="13"/>
  <c r="L186" i="13" s="1"/>
  <c r="N186" i="13" s="1"/>
  <c r="E185" i="13"/>
  <c r="L185" i="13" s="1"/>
  <c r="N185" i="13" s="1"/>
  <c r="E184" i="13"/>
  <c r="L184" i="13" s="1"/>
  <c r="N184" i="13" s="1"/>
  <c r="E183" i="13"/>
  <c r="L183" i="13" s="1"/>
  <c r="N183" i="13" s="1"/>
  <c r="E182" i="13"/>
  <c r="L182" i="13" s="1"/>
  <c r="N182" i="13" s="1"/>
  <c r="E181" i="13"/>
  <c r="L181" i="13" s="1"/>
  <c r="N181" i="13" s="1"/>
  <c r="E180" i="13"/>
  <c r="L180" i="13" s="1"/>
  <c r="N180" i="13" s="1"/>
  <c r="E179" i="13"/>
  <c r="L179" i="13" s="1"/>
  <c r="N179" i="13" s="1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58" i="13" l="1"/>
  <c r="L158" i="13" s="1"/>
  <c r="N158" i="13" s="1"/>
  <c r="E157" i="13"/>
  <c r="L157" i="13" s="1"/>
  <c r="N157" i="13" s="1"/>
  <c r="E156" i="13"/>
  <c r="L156" i="13" s="1"/>
  <c r="N156" i="13" s="1"/>
  <c r="E155" i="13"/>
  <c r="L155" i="13" s="1"/>
  <c r="N155" i="13" s="1"/>
  <c r="E154" i="13"/>
  <c r="L154" i="13" s="1"/>
  <c r="N154" i="13" s="1"/>
  <c r="E153" i="13"/>
  <c r="L153" i="13" s="1"/>
  <c r="N153" i="13" s="1"/>
  <c r="E152" i="13"/>
  <c r="L152" i="13" s="1"/>
  <c r="N152" i="13" s="1"/>
  <c r="E151" i="13"/>
  <c r="L151" i="13" s="1"/>
  <c r="N151" i="13" s="1"/>
  <c r="E150" i="13"/>
  <c r="L150" i="13" s="1"/>
  <c r="N150" i="13" s="1"/>
  <c r="E149" i="13"/>
  <c r="L149" i="13" s="1"/>
  <c r="N149" i="13" s="1"/>
  <c r="E148" i="13"/>
  <c r="L148" i="13" s="1"/>
  <c r="N148" i="13" s="1"/>
  <c r="E147" i="13"/>
  <c r="L147" i="13" s="1"/>
  <c r="N147" i="13" s="1"/>
  <c r="E146" i="13"/>
  <c r="L146" i="13" s="1"/>
  <c r="N146" i="13" s="1"/>
  <c r="E145" i="13"/>
  <c r="L145" i="13" s="1"/>
  <c r="N145" i="13" s="1"/>
  <c r="E144" i="13"/>
  <c r="L144" i="13" s="1"/>
  <c r="N144" i="13" s="1"/>
  <c r="E143" i="13"/>
  <c r="L143" i="13" s="1"/>
  <c r="N143" i="13" s="1"/>
  <c r="E142" i="13"/>
  <c r="L142" i="13" s="1"/>
  <c r="N142" i="13" s="1"/>
  <c r="E141" i="13"/>
  <c r="L141" i="13" s="1"/>
  <c r="N141" i="13" s="1"/>
  <c r="E140" i="13"/>
  <c r="L140" i="13" s="1"/>
  <c r="N140" i="13" s="1"/>
  <c r="E139" i="13"/>
  <c r="L139" i="13" s="1"/>
  <c r="N139" i="13" s="1"/>
  <c r="E138" i="13"/>
  <c r="L138" i="13" s="1"/>
  <c r="N138" i="13" s="1"/>
  <c r="E137" i="13"/>
  <c r="L137" i="13" s="1"/>
  <c r="N137" i="13" s="1"/>
  <c r="E136" i="13"/>
  <c r="L136" i="13" s="1"/>
  <c r="N136" i="13" s="1"/>
  <c r="E135" i="13"/>
  <c r="L135" i="13" s="1"/>
  <c r="N135" i="13" s="1"/>
  <c r="E134" i="13"/>
  <c r="L134" i="13" s="1"/>
  <c r="N134" i="13" s="1"/>
  <c r="E133" i="13"/>
  <c r="L133" i="13" s="1"/>
  <c r="N133" i="13" s="1"/>
  <c r="E132" i="13"/>
  <c r="L132" i="13" s="1"/>
  <c r="N132" i="13" s="1"/>
  <c r="E131" i="13"/>
  <c r="E130" i="13"/>
  <c r="E129" i="13"/>
  <c r="E128" i="13"/>
  <c r="L128" i="13" s="1"/>
  <c r="N128" i="13" s="1"/>
  <c r="E127" i="13"/>
  <c r="L127" i="13" s="1"/>
  <c r="N127" i="13" s="1"/>
  <c r="E126" i="13"/>
  <c r="L126" i="13" s="1"/>
  <c r="N126" i="13" s="1"/>
  <c r="E125" i="13"/>
  <c r="L125" i="13" s="1"/>
  <c r="N125" i="13" s="1"/>
  <c r="E124" i="13"/>
  <c r="L124" i="13" s="1"/>
  <c r="N124" i="13" s="1"/>
  <c r="E123" i="13"/>
  <c r="L123" i="13" s="1"/>
  <c r="N123" i="13" s="1"/>
  <c r="E122" i="13"/>
  <c r="L122" i="13" s="1"/>
  <c r="N122" i="13" s="1"/>
  <c r="E121" i="13"/>
  <c r="L121" i="13" s="1"/>
  <c r="N121" i="13" s="1"/>
  <c r="E120" i="13"/>
  <c r="L120" i="13" s="1"/>
  <c r="N120" i="13" s="1"/>
  <c r="E119" i="13"/>
  <c r="L119" i="13" s="1"/>
  <c r="N119" i="13" s="1"/>
  <c r="E118" i="13"/>
  <c r="L118" i="13" s="1"/>
  <c r="N118" i="13" s="1"/>
  <c r="E117" i="13"/>
  <c r="L117" i="13" s="1"/>
  <c r="N117" i="13" s="1"/>
  <c r="E116" i="13"/>
  <c r="L116" i="13" s="1"/>
  <c r="N116" i="13" s="1"/>
  <c r="E115" i="13"/>
  <c r="L115" i="13" s="1"/>
  <c r="N115" i="13" s="1"/>
  <c r="E114" i="13"/>
  <c r="L114" i="13" s="1"/>
  <c r="N114" i="13" s="1"/>
  <c r="E113" i="13"/>
  <c r="L113" i="13" s="1"/>
  <c r="N113" i="13" s="1"/>
  <c r="E112" i="13"/>
  <c r="L112" i="13" s="1"/>
  <c r="N112" i="13" s="1"/>
  <c r="E111" i="13"/>
  <c r="L111" i="13" s="1"/>
  <c r="N111" i="13" s="1"/>
  <c r="E110" i="13"/>
  <c r="L110" i="13" s="1"/>
  <c r="N110" i="13" s="1"/>
  <c r="E109" i="13"/>
  <c r="L109" i="13" s="1"/>
  <c r="N109" i="13" s="1"/>
  <c r="E108" i="13"/>
  <c r="L108" i="13" s="1"/>
  <c r="N108" i="13" s="1"/>
  <c r="E107" i="13"/>
  <c r="L107" i="13" s="1"/>
  <c r="N107" i="13" s="1"/>
  <c r="E106" i="13"/>
  <c r="L106" i="13" s="1"/>
  <c r="N106" i="13" s="1"/>
  <c r="E105" i="13"/>
  <c r="L105" i="13" s="1"/>
  <c r="N105" i="13" s="1"/>
  <c r="E104" i="13"/>
  <c r="L104" i="13" s="1"/>
  <c r="N104" i="13" s="1"/>
  <c r="E103" i="13"/>
  <c r="L103" i="13" s="1"/>
  <c r="N103" i="13" s="1"/>
  <c r="E102" i="13"/>
  <c r="L102" i="13" s="1"/>
  <c r="N102" i="13" s="1"/>
  <c r="L98" i="13"/>
  <c r="N98" i="13" s="1"/>
  <c r="L97" i="13"/>
  <c r="N97" i="13" s="1"/>
  <c r="L96" i="13"/>
  <c r="N96" i="13" s="1"/>
  <c r="L95" i="13"/>
  <c r="N95" i="13" s="1"/>
  <c r="L94" i="13"/>
  <c r="N94" i="13" s="1"/>
  <c r="L93" i="13"/>
  <c r="N93" i="13" s="1"/>
  <c r="L92" i="13"/>
  <c r="N92" i="13" s="1"/>
  <c r="L91" i="13"/>
  <c r="N91" i="13" s="1"/>
  <c r="L90" i="13"/>
  <c r="N90" i="13" s="1"/>
  <c r="L89" i="13"/>
  <c r="N89" i="13" s="1"/>
  <c r="L88" i="13"/>
  <c r="N88" i="13" s="1"/>
  <c r="L87" i="13"/>
  <c r="N87" i="13" s="1"/>
  <c r="N86" i="13"/>
  <c r="L83" i="13"/>
  <c r="N83" i="13" s="1"/>
  <c r="N81" i="13"/>
  <c r="N80" i="13"/>
  <c r="N78" i="13"/>
  <c r="L76" i="13"/>
  <c r="N76" i="13" s="1"/>
  <c r="N75" i="13"/>
  <c r="N72" i="13"/>
  <c r="N70" i="13"/>
  <c r="N68" i="13"/>
  <c r="E65" i="13" l="1"/>
  <c r="L65" i="13" s="1"/>
  <c r="N65" i="13" s="1"/>
  <c r="E66" i="13"/>
  <c r="L66" i="13" s="1"/>
  <c r="N66" i="13" s="1"/>
  <c r="E64" i="13"/>
  <c r="L64" i="13" s="1"/>
  <c r="N64" i="13" s="1"/>
  <c r="E58" i="13"/>
  <c r="L58" i="13" s="1"/>
  <c r="N58" i="13" s="1"/>
  <c r="E59" i="13"/>
  <c r="L59" i="13" s="1"/>
  <c r="N59" i="13" s="1"/>
  <c r="E60" i="13"/>
  <c r="L60" i="13" s="1"/>
  <c r="N60" i="13" s="1"/>
  <c r="E61" i="13"/>
  <c r="L61" i="13" s="1"/>
  <c r="N61" i="13" s="1"/>
  <c r="E62" i="13"/>
  <c r="L62" i="13" s="1"/>
  <c r="N62" i="13" s="1"/>
  <c r="E63" i="13"/>
  <c r="L63" i="13" s="1"/>
  <c r="N63" i="13" s="1"/>
  <c r="E53" i="13" l="1"/>
  <c r="L53" i="13" s="1"/>
  <c r="N53" i="13" s="1"/>
  <c r="E52" i="13"/>
  <c r="L52" i="13" s="1"/>
  <c r="N52" i="13" s="1"/>
  <c r="E49" i="13"/>
  <c r="L49" i="13" s="1"/>
  <c r="N49" i="13" s="1"/>
  <c r="E50" i="13"/>
  <c r="L50" i="13" s="1"/>
  <c r="N50" i="13" s="1"/>
  <c r="E51" i="13"/>
  <c r="L51" i="13" s="1"/>
  <c r="N51" i="13" s="1"/>
  <c r="E54" i="13"/>
  <c r="L54" i="13" s="1"/>
  <c r="N54" i="13" s="1"/>
  <c r="E55" i="13"/>
  <c r="L55" i="13" s="1"/>
  <c r="N55" i="13" s="1"/>
  <c r="E56" i="13"/>
  <c r="L56" i="13" s="1"/>
  <c r="N56" i="13" s="1"/>
  <c r="E57" i="13"/>
  <c r="E36" i="13"/>
  <c r="L36" i="13" s="1"/>
  <c r="N36" i="13" s="1"/>
  <c r="E35" i="13"/>
  <c r="L35" i="13" s="1"/>
  <c r="N35" i="13" s="1"/>
  <c r="E32" i="13"/>
  <c r="L32" i="13" s="1"/>
  <c r="N32" i="13" s="1"/>
  <c r="E30" i="13"/>
  <c r="L30" i="13" s="1"/>
  <c r="N30" i="13" s="1"/>
  <c r="E19" i="13"/>
  <c r="L19" i="13" s="1"/>
  <c r="N19" i="13" s="1"/>
  <c r="E18" i="13"/>
  <c r="L18" i="13" s="1"/>
  <c r="N18" i="13" s="1"/>
  <c r="E17" i="13"/>
  <c r="L17" i="13" s="1"/>
  <c r="N17" i="13" s="1"/>
  <c r="E16" i="13"/>
  <c r="L16" i="13" s="1"/>
  <c r="N16" i="13" s="1"/>
  <c r="E15" i="13"/>
  <c r="L15" i="13" s="1"/>
  <c r="N15" i="13" s="1"/>
  <c r="E14" i="13"/>
  <c r="L14" i="13" s="1"/>
  <c r="N14" i="13" s="1"/>
  <c r="E13" i="13"/>
  <c r="L13" i="13" s="1"/>
  <c r="N13" i="13" s="1"/>
  <c r="E12" i="13"/>
  <c r="L12" i="13" s="1"/>
  <c r="N12" i="13" s="1"/>
  <c r="E11" i="13"/>
  <c r="L11" i="13" s="1"/>
  <c r="N11" i="13" s="1"/>
  <c r="E56" i="18"/>
  <c r="L56" i="18" s="1"/>
  <c r="N56" i="18" s="1"/>
  <c r="E55" i="18"/>
  <c r="L55" i="18" s="1"/>
  <c r="N55" i="18" s="1"/>
  <c r="L54" i="18"/>
  <c r="N54" i="18" s="1"/>
  <c r="E54" i="18"/>
  <c r="E53" i="18"/>
  <c r="L53" i="18" s="1"/>
  <c r="N53" i="18" s="1"/>
  <c r="E52" i="18"/>
  <c r="L52" i="18" s="1"/>
  <c r="N52" i="18" s="1"/>
  <c r="N51" i="18"/>
  <c r="L51" i="18"/>
  <c r="E51" i="18"/>
  <c r="L50" i="18"/>
  <c r="N50" i="18" s="1"/>
  <c r="E50" i="18"/>
  <c r="E49" i="18"/>
  <c r="L49" i="18" s="1"/>
  <c r="N49" i="18" s="1"/>
  <c r="E48" i="18"/>
  <c r="L48" i="18" s="1"/>
  <c r="N48" i="18" s="1"/>
  <c r="E47" i="18"/>
  <c r="L47" i="18" s="1"/>
  <c r="N47" i="18" s="1"/>
  <c r="L46" i="18"/>
  <c r="N46" i="18" s="1"/>
  <c r="E46" i="18"/>
  <c r="E45" i="18"/>
  <c r="L45" i="18" s="1"/>
  <c r="N45" i="18" s="1"/>
  <c r="E44" i="18"/>
  <c r="L44" i="18" s="1"/>
  <c r="N44" i="18" s="1"/>
  <c r="N43" i="18"/>
  <c r="L43" i="18"/>
  <c r="E43" i="18"/>
  <c r="L42" i="18"/>
  <c r="N42" i="18" s="1"/>
  <c r="E42" i="18"/>
  <c r="E41" i="18"/>
  <c r="L41" i="18" s="1"/>
  <c r="N41" i="18" s="1"/>
  <c r="E40" i="18"/>
  <c r="L40" i="18" s="1"/>
  <c r="N40" i="18" s="1"/>
  <c r="E39" i="18"/>
  <c r="L39" i="18" s="1"/>
  <c r="N39" i="18" s="1"/>
  <c r="L38" i="18"/>
  <c r="N38" i="18" s="1"/>
  <c r="E38" i="18"/>
  <c r="E37" i="18"/>
  <c r="L37" i="18" s="1"/>
  <c r="N37" i="18" s="1"/>
  <c r="E36" i="18"/>
  <c r="L36" i="18" s="1"/>
  <c r="N36" i="18" s="1"/>
  <c r="N35" i="18"/>
  <c r="L35" i="18"/>
  <c r="E35" i="18"/>
  <c r="L34" i="18"/>
  <c r="N34" i="18" s="1"/>
  <c r="E34" i="18"/>
  <c r="E33" i="18"/>
  <c r="L33" i="18" s="1"/>
  <c r="N33" i="18" s="1"/>
  <c r="E32" i="18"/>
  <c r="L32" i="18" s="1"/>
  <c r="N32" i="18" s="1"/>
  <c r="E31" i="18"/>
  <c r="L31" i="18" s="1"/>
  <c r="N31" i="18" s="1"/>
  <c r="L30" i="18"/>
  <c r="N30" i="18" s="1"/>
  <c r="E30" i="18"/>
  <c r="E29" i="18"/>
  <c r="L29" i="18" s="1"/>
  <c r="N29" i="18" s="1"/>
  <c r="E28" i="18"/>
  <c r="L28" i="18" s="1"/>
  <c r="N28" i="18" s="1"/>
  <c r="E27" i="18"/>
  <c r="L27" i="18" s="1"/>
  <c r="N27" i="18" s="1"/>
  <c r="L26" i="18"/>
  <c r="N26" i="18" s="1"/>
  <c r="E26" i="18"/>
  <c r="E25" i="18"/>
  <c r="L25" i="18" s="1"/>
  <c r="N25" i="18" s="1"/>
  <c r="E24" i="18"/>
  <c r="L24" i="18" s="1"/>
  <c r="N24" i="18" s="1"/>
  <c r="E23" i="18"/>
  <c r="L23" i="18" s="1"/>
  <c r="N23" i="18" s="1"/>
  <c r="L22" i="18"/>
  <c r="N22" i="18" s="1"/>
  <c r="E22" i="18"/>
  <c r="E21" i="18"/>
  <c r="L21" i="18" s="1"/>
  <c r="N21" i="18" s="1"/>
  <c r="E20" i="18"/>
  <c r="L20" i="18" s="1"/>
  <c r="N20" i="18" s="1"/>
  <c r="E19" i="18"/>
  <c r="L19" i="18" s="1"/>
  <c r="N19" i="18" s="1"/>
  <c r="L18" i="18"/>
  <c r="N18" i="18" s="1"/>
  <c r="E18" i="18"/>
  <c r="E17" i="18"/>
  <c r="L17" i="18" s="1"/>
  <c r="N17" i="18" s="1"/>
  <c r="E16" i="18"/>
  <c r="L16" i="18" s="1"/>
  <c r="N16" i="18" s="1"/>
  <c r="E15" i="18"/>
  <c r="L15" i="18" s="1"/>
  <c r="N15" i="18" s="1"/>
  <c r="L14" i="18"/>
  <c r="N14" i="18" s="1"/>
  <c r="E14" i="18"/>
  <c r="E13" i="18"/>
  <c r="L13" i="18" s="1"/>
  <c r="N13" i="18" s="1"/>
  <c r="E12" i="18"/>
  <c r="L12" i="18" s="1"/>
  <c r="N12" i="18" s="1"/>
  <c r="E11" i="18"/>
  <c r="L11" i="18" s="1"/>
  <c r="N11" i="18" s="1"/>
  <c r="E10" i="18"/>
  <c r="L10" i="18" s="1"/>
  <c r="N10" i="18" s="1"/>
  <c r="E9" i="18"/>
  <c r="L9" i="18" s="1"/>
  <c r="N9" i="18" s="1"/>
  <c r="E8" i="18"/>
  <c r="L8" i="18" s="1"/>
  <c r="N8" i="18" s="1"/>
  <c r="E7" i="18"/>
  <c r="L7" i="18" s="1"/>
  <c r="N7" i="18" s="1"/>
  <c r="L6" i="18"/>
  <c r="N6" i="18" s="1"/>
  <c r="E6" i="18"/>
  <c r="E5" i="18"/>
  <c r="L5" i="18" s="1"/>
  <c r="N5" i="18" s="1"/>
  <c r="E33" i="13"/>
  <c r="L33" i="13" s="1"/>
  <c r="N33" i="13" s="1"/>
  <c r="E34" i="13"/>
  <c r="L34" i="13" s="1"/>
  <c r="N34" i="13" s="1"/>
  <c r="E6" i="13" l="1"/>
  <c r="L6" i="13" s="1"/>
  <c r="N6" i="13" s="1"/>
  <c r="E7" i="13"/>
  <c r="L7" i="13" s="1"/>
  <c r="N7" i="13" s="1"/>
  <c r="E5" i="13"/>
  <c r="L5" i="13" s="1"/>
  <c r="N5" i="13" s="1"/>
  <c r="L57" i="13"/>
  <c r="N57" i="13" s="1"/>
  <c r="E48" i="13"/>
  <c r="L48" i="13" s="1"/>
  <c r="N48" i="13" s="1"/>
  <c r="E46" i="13"/>
  <c r="L46" i="13" s="1"/>
  <c r="N46" i="13" s="1"/>
  <c r="E45" i="13"/>
  <c r="L45" i="13" s="1"/>
  <c r="N45" i="13" s="1"/>
  <c r="E44" i="13"/>
  <c r="L44" i="13" s="1"/>
  <c r="N44" i="13" s="1"/>
  <c r="E43" i="13"/>
  <c r="L43" i="13" s="1"/>
  <c r="N43" i="13" s="1"/>
  <c r="E42" i="13"/>
  <c r="L42" i="13" s="1"/>
  <c r="N42" i="13" s="1"/>
  <c r="E41" i="13"/>
  <c r="L41" i="13" s="1"/>
  <c r="N41" i="13" s="1"/>
  <c r="E40" i="13"/>
  <c r="L40" i="13" s="1"/>
  <c r="N40" i="13" s="1"/>
  <c r="E39" i="13"/>
  <c r="L39" i="13" s="1"/>
  <c r="N39" i="13" s="1"/>
  <c r="E38" i="13"/>
  <c r="L38" i="13" s="1"/>
  <c r="N38" i="13" s="1"/>
  <c r="E37" i="13"/>
  <c r="L37" i="13" s="1"/>
  <c r="N37" i="13" s="1"/>
  <c r="E31" i="13"/>
  <c r="L31" i="13" s="1"/>
  <c r="N31" i="13" s="1"/>
  <c r="E29" i="13"/>
  <c r="L29" i="13" s="1"/>
  <c r="N29" i="13" s="1"/>
  <c r="E28" i="13"/>
  <c r="L28" i="13" s="1"/>
  <c r="N28" i="13" s="1"/>
  <c r="E27" i="13"/>
  <c r="L27" i="13" s="1"/>
  <c r="N27" i="13" s="1"/>
  <c r="E26" i="13"/>
  <c r="L26" i="13" s="1"/>
  <c r="N26" i="13" s="1"/>
  <c r="E25" i="13"/>
  <c r="L25" i="13" s="1"/>
  <c r="N25" i="13" s="1"/>
  <c r="E24" i="13"/>
  <c r="L24" i="13" s="1"/>
  <c r="N24" i="13" s="1"/>
  <c r="E23" i="13"/>
  <c r="L23" i="13" s="1"/>
  <c r="N23" i="13" s="1"/>
  <c r="E22" i="13"/>
  <c r="L22" i="13" s="1"/>
  <c r="N22" i="13" s="1"/>
  <c r="E21" i="13"/>
  <c r="L21" i="13" s="1"/>
  <c r="N21" i="13" s="1"/>
  <c r="E20" i="13"/>
  <c r="L20" i="13" s="1"/>
  <c r="N20" i="13" s="1"/>
  <c r="E10" i="13"/>
  <c r="L10" i="13" s="1"/>
  <c r="N10" i="13" s="1"/>
  <c r="E9" i="13"/>
  <c r="L9" i="13" s="1"/>
  <c r="N9" i="13" s="1"/>
  <c r="E8" i="13"/>
  <c r="L8" i="13" s="1"/>
  <c r="N8" i="13" s="1"/>
</calcChain>
</file>

<file path=xl/comments1.xml><?xml version="1.0" encoding="utf-8"?>
<comments xmlns="http://schemas.openxmlformats.org/spreadsheetml/2006/main">
  <authors>
    <author>作者</author>
  </authors>
  <commentList>
    <comment ref="D4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课程1</t>
        </r>
      </text>
    </comment>
    <comment ref="E4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课程2</t>
        </r>
      </text>
    </comment>
    <comment ref="F4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课程3</t>
        </r>
      </text>
    </comment>
    <comment ref="G4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课程4</t>
        </r>
      </text>
    </comment>
    <comment ref="D5" authorId="0" shapeId="0">
      <text>
        <r>
          <rPr>
            <b/>
            <sz val="9"/>
            <rFont val="宋体"/>
            <family val="3"/>
            <charset val="134"/>
          </rPr>
          <t>教材</t>
        </r>
        <r>
          <rPr>
            <b/>
            <sz val="9"/>
            <rFont val="Times New Roman"/>
            <family val="1"/>
          </rPr>
          <t>1</t>
        </r>
        <r>
          <rPr>
            <sz val="9"/>
            <rFont val="宋体"/>
            <family val="3"/>
            <charset val="134"/>
          </rPr>
          <t xml:space="preserve">
</t>
        </r>
      </text>
    </comment>
    <comment ref="E5" authorId="0" shapeId="0">
      <text>
        <r>
          <rPr>
            <b/>
            <sz val="9"/>
            <rFont val="宋体"/>
            <family val="3"/>
            <charset val="134"/>
          </rPr>
          <t>教材</t>
        </r>
        <r>
          <rPr>
            <b/>
            <sz val="9"/>
            <rFont val="Times New Roman"/>
            <family val="1"/>
          </rPr>
          <t>2</t>
        </r>
        <r>
          <rPr>
            <sz val="9"/>
            <rFont val="宋体"/>
            <family val="3"/>
            <charset val="134"/>
          </rPr>
          <t xml:space="preserve">
</t>
        </r>
      </text>
    </comment>
    <comment ref="F5" authorId="0" shapeId="0">
      <text>
        <r>
          <rPr>
            <b/>
            <sz val="9"/>
            <rFont val="宋体"/>
            <family val="3"/>
            <charset val="134"/>
          </rPr>
          <t>教材3</t>
        </r>
        <r>
          <rPr>
            <sz val="9"/>
            <rFont val="宋体"/>
            <family val="3"/>
            <charset val="134"/>
          </rPr>
          <t xml:space="preserve">
</t>
        </r>
      </text>
    </comment>
    <comment ref="G5" authorId="0" shapeId="0">
      <text>
        <r>
          <rPr>
            <b/>
            <sz val="9"/>
            <rFont val="宋体"/>
            <family val="3"/>
            <charset val="134"/>
          </rPr>
          <t>教材4</t>
        </r>
        <r>
          <rPr>
            <sz val="9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<sst xmlns="http://schemas.openxmlformats.org/spreadsheetml/2006/main" count="5800" uniqueCount="1408">
  <si>
    <t>淮 南 师 范 学 院 2023 年 秋 季 老 生 教 材 选 用 计 划 表</t>
  </si>
  <si>
    <t>学院：</t>
  </si>
  <si>
    <t>　年　　　月　　　日</t>
  </si>
  <si>
    <t>序号</t>
  </si>
  <si>
    <t>二级学院</t>
  </si>
  <si>
    <t>专业</t>
  </si>
  <si>
    <t>班级</t>
  </si>
  <si>
    <t>学生实际人数</t>
  </si>
  <si>
    <t>课程名称</t>
  </si>
  <si>
    <t>教 材 名 称（版次）</t>
  </si>
  <si>
    <t>出 版 社</t>
  </si>
  <si>
    <t>作者</t>
  </si>
  <si>
    <t>定价</t>
  </si>
  <si>
    <r>
      <rPr>
        <b/>
        <sz val="12"/>
        <rFont val="Times New Roman"/>
        <family val="1"/>
      </rPr>
      <t>ISBN</t>
    </r>
    <r>
      <rPr>
        <b/>
        <sz val="12"/>
        <rFont val="宋体"/>
        <family val="3"/>
        <charset val="134"/>
      </rPr>
      <t>号</t>
    </r>
  </si>
  <si>
    <t>学生用书</t>
  </si>
  <si>
    <t>教师用书</t>
  </si>
  <si>
    <t>征订数量</t>
  </si>
  <si>
    <t>教材获奖情况</t>
  </si>
  <si>
    <t>是否马工程教材</t>
  </si>
  <si>
    <t>负责教师</t>
  </si>
  <si>
    <t>备注</t>
  </si>
  <si>
    <t>系主任(签字)：</t>
  </si>
  <si>
    <t>分管教学副院长（签字）：</t>
  </si>
  <si>
    <t>学院公章：</t>
  </si>
  <si>
    <t>专业名称</t>
  </si>
  <si>
    <t>班级人数</t>
  </si>
  <si>
    <t>电子工程学院</t>
  </si>
  <si>
    <t>电子信息工程</t>
  </si>
  <si>
    <t>电子信息工程20(1)</t>
  </si>
  <si>
    <t>38</t>
  </si>
  <si>
    <t>电子信息工程20(2)</t>
  </si>
  <si>
    <t>32</t>
  </si>
  <si>
    <t>电子信息工程21(1)</t>
  </si>
  <si>
    <t>39</t>
  </si>
  <si>
    <t>电子信息工程21(2)</t>
  </si>
  <si>
    <t>电子信息工程22(1)</t>
  </si>
  <si>
    <t>40</t>
  </si>
  <si>
    <t>电子信息工程22(2)</t>
  </si>
  <si>
    <t>电子信息工程(升本)</t>
  </si>
  <si>
    <t>电子信息工程(升本)22(1)</t>
  </si>
  <si>
    <t>电子信息工程(升本)22(2)</t>
  </si>
  <si>
    <t>光电信息科学与工程</t>
  </si>
  <si>
    <t>光电信息科学与工程20(1)</t>
  </si>
  <si>
    <t>27</t>
  </si>
  <si>
    <t>光电信息科学与工程20(2)</t>
  </si>
  <si>
    <t>24</t>
  </si>
  <si>
    <t>光电信息科学与工程21(1)</t>
  </si>
  <si>
    <t>34</t>
  </si>
  <si>
    <t>光电信息科学与工程21(2)</t>
  </si>
  <si>
    <t>光电信息科学与工程22(1)</t>
  </si>
  <si>
    <t>37</t>
  </si>
  <si>
    <t>人工智能</t>
  </si>
  <si>
    <t>人工智能22(1)</t>
  </si>
  <si>
    <t>43</t>
  </si>
  <si>
    <t>通信工程</t>
  </si>
  <si>
    <t>通信工程20(1)</t>
  </si>
  <si>
    <t>41</t>
  </si>
  <si>
    <t>通信工程20(2)</t>
  </si>
  <si>
    <t>通信工程21(1)</t>
  </si>
  <si>
    <t>36</t>
  </si>
  <si>
    <t>通信工程21(2)</t>
  </si>
  <si>
    <t>通信工程22(1)</t>
  </si>
  <si>
    <t>53</t>
  </si>
  <si>
    <t>物理学</t>
  </si>
  <si>
    <t>物理学20(1)</t>
  </si>
  <si>
    <t>47</t>
  </si>
  <si>
    <t>物理学20(2)</t>
  </si>
  <si>
    <t>48</t>
  </si>
  <si>
    <t>物理学20(3)</t>
  </si>
  <si>
    <t>51</t>
  </si>
  <si>
    <t>物理学21(1)</t>
  </si>
  <si>
    <t>45</t>
  </si>
  <si>
    <t>物理学21(2)</t>
  </si>
  <si>
    <t>44</t>
  </si>
  <si>
    <t>物理学22(1)</t>
  </si>
  <si>
    <t>54</t>
  </si>
  <si>
    <t>物理学22(2)</t>
  </si>
  <si>
    <t>法学院</t>
  </si>
  <si>
    <t>法学</t>
  </si>
  <si>
    <t>法学20(1)</t>
  </si>
  <si>
    <t>56</t>
  </si>
  <si>
    <t>法学20(2)</t>
  </si>
  <si>
    <t>52</t>
  </si>
  <si>
    <t>法学20(3)</t>
  </si>
  <si>
    <t>42</t>
  </si>
  <si>
    <t>法学21(1)</t>
  </si>
  <si>
    <t>60</t>
  </si>
  <si>
    <t>法学21(2)</t>
  </si>
  <si>
    <t>58</t>
  </si>
  <si>
    <t>法学22(1)</t>
  </si>
  <si>
    <t>57</t>
  </si>
  <si>
    <t>法学22(2)</t>
  </si>
  <si>
    <t>法学22(3)</t>
  </si>
  <si>
    <t>社会工作</t>
  </si>
  <si>
    <t>社会工作20(1)</t>
  </si>
  <si>
    <t>社会工作21(1)</t>
  </si>
  <si>
    <t>社会工作22(1)</t>
  </si>
  <si>
    <t>社会工作(对口)</t>
  </si>
  <si>
    <t>社会工作(对口)20(2)</t>
  </si>
  <si>
    <t>59</t>
  </si>
  <si>
    <t>社会工作(对口)21(2)</t>
  </si>
  <si>
    <t>社会工作(对口)22(2)</t>
  </si>
  <si>
    <t>49</t>
  </si>
  <si>
    <t>社会工作(升本)</t>
  </si>
  <si>
    <t>社会工作(升本)22(1)</t>
  </si>
  <si>
    <t>社会工作(升本)22(2)</t>
  </si>
  <si>
    <t>文化产业管理</t>
  </si>
  <si>
    <t>文化产业管理20(1)</t>
  </si>
  <si>
    <t>33</t>
  </si>
  <si>
    <t>文化产业管理21(1)</t>
  </si>
  <si>
    <t>文化产业管理(对口)</t>
  </si>
  <si>
    <t>文化产业管理(对口)20(2)</t>
  </si>
  <si>
    <t>文化产业管理(对口)21(2)</t>
  </si>
  <si>
    <t>文化产业管理(对口)22(1)</t>
  </si>
  <si>
    <t>文化产业管理(对口)22(2)</t>
  </si>
  <si>
    <t>化学与材料工程学院</t>
  </si>
  <si>
    <t>材料化学</t>
  </si>
  <si>
    <t>材料化学20(1)</t>
  </si>
  <si>
    <t>材料化学20(2)</t>
  </si>
  <si>
    <t>材料化学21(1)</t>
  </si>
  <si>
    <t>26</t>
  </si>
  <si>
    <t>材料化学21(2)</t>
  </si>
  <si>
    <t>31</t>
  </si>
  <si>
    <t>材料化学22(1)</t>
  </si>
  <si>
    <t>材料化学22(2)</t>
  </si>
  <si>
    <t>高分子材料与工程</t>
  </si>
  <si>
    <t>高分子材料与工程20(1)</t>
  </si>
  <si>
    <t>高分子材料与工程20(2)</t>
  </si>
  <si>
    <t>35</t>
  </si>
  <si>
    <t>高分子材料与工程21(1)</t>
  </si>
  <si>
    <t>高分子材料与工程21(2)</t>
  </si>
  <si>
    <t>高分子材料与工程22(1)</t>
  </si>
  <si>
    <t>高分子材料与工程22(2)</t>
  </si>
  <si>
    <t>化学</t>
  </si>
  <si>
    <t>化学20(1)</t>
  </si>
  <si>
    <t>化学20(2)</t>
  </si>
  <si>
    <t>化学20(3)</t>
  </si>
  <si>
    <t>化学21(1)</t>
  </si>
  <si>
    <t>50</t>
  </si>
  <si>
    <t>化学21(2)</t>
  </si>
  <si>
    <t>化学21(3)</t>
  </si>
  <si>
    <t>化学22(1)</t>
  </si>
  <si>
    <t>化学22(2)</t>
  </si>
  <si>
    <t>化学(升本)</t>
  </si>
  <si>
    <t>化学(升本)21(1)</t>
  </si>
  <si>
    <t>化学(升本)21(2)</t>
  </si>
  <si>
    <t>化学(升本)22(1)</t>
  </si>
  <si>
    <t>化学(升本)22(2)</t>
  </si>
  <si>
    <t>化学工程与工艺</t>
  </si>
  <si>
    <t>化学工程与工艺20(1)</t>
  </si>
  <si>
    <t>化学工程与工艺20(2)</t>
  </si>
  <si>
    <t>化学工程与工艺21(1)</t>
  </si>
  <si>
    <t>化学工程与工艺21(2)</t>
  </si>
  <si>
    <t>化学工程与工艺22(1)</t>
  </si>
  <si>
    <t>化学工程与工艺22(2)</t>
  </si>
  <si>
    <t>机械与电气工程学院</t>
  </si>
  <si>
    <t>电气工程及其自动化</t>
  </si>
  <si>
    <t>电气工程及其自动化20(1)</t>
  </si>
  <si>
    <t>电气工程及其自动化20(2)</t>
  </si>
  <si>
    <t>电气工程及其自动化21(1)</t>
  </si>
  <si>
    <t>电气工程及其自动化21(2)</t>
  </si>
  <si>
    <t>电气工程及其自动化22(1)</t>
  </si>
  <si>
    <t>电气工程及其自动化22(2)</t>
  </si>
  <si>
    <t>轨道交通信号与控制</t>
  </si>
  <si>
    <t>轨道交通信号与控制20(1)</t>
  </si>
  <si>
    <t>轨道交通信号与控制20(2)</t>
  </si>
  <si>
    <t>轨道交通信号与控制21(1)</t>
  </si>
  <si>
    <t>轨道交通信号与控制21(2)</t>
  </si>
  <si>
    <t>轨道交通信号与控制22(1)</t>
  </si>
  <si>
    <t>轨道交通信号与控制22(2)</t>
  </si>
  <si>
    <t>机器人工程</t>
  </si>
  <si>
    <t>机器人工程20(1)</t>
  </si>
  <si>
    <t>机器人工程20(2)</t>
  </si>
  <si>
    <t>22</t>
  </si>
  <si>
    <t>机器人工程21(1)</t>
  </si>
  <si>
    <t>机器人工程21(2)</t>
  </si>
  <si>
    <t>机器人工程22(1)</t>
  </si>
  <si>
    <t>机械设计制造及其自动化</t>
  </si>
  <si>
    <t>机械设计制造及其自动化20(1)</t>
  </si>
  <si>
    <t>28</t>
  </si>
  <si>
    <t>机械设计制造及其自动化20(2)</t>
  </si>
  <si>
    <t>30</t>
  </si>
  <si>
    <t>机械设计制造及其自动化21(1)</t>
  </si>
  <si>
    <t>机械设计制造及其自动化21(2)</t>
  </si>
  <si>
    <t>机械设计制造及其自动化22(1)</t>
  </si>
  <si>
    <t>机械设计制造及其自动化22(2)</t>
  </si>
  <si>
    <t>自动化</t>
  </si>
  <si>
    <t>自动化20(1)</t>
  </si>
  <si>
    <t>自动化21(1)</t>
  </si>
  <si>
    <t>自动化22(1)</t>
  </si>
  <si>
    <t>自动化(对口)</t>
  </si>
  <si>
    <t>自动化(对口)20(2)</t>
  </si>
  <si>
    <t>自动化(对口)20(3)</t>
  </si>
  <si>
    <t>自动化(对口)21(2)</t>
  </si>
  <si>
    <t>自动化(对口)21(3)</t>
  </si>
  <si>
    <t>自动化(对口)22(2)</t>
  </si>
  <si>
    <t>计算机学院</t>
  </si>
  <si>
    <t>计算机科学与技术</t>
  </si>
  <si>
    <t>计算机科学与技术20(1)</t>
  </si>
  <si>
    <t>计算机科学与技术20(2)</t>
  </si>
  <si>
    <t>46</t>
  </si>
  <si>
    <t>计算机科学与技术21(1)</t>
  </si>
  <si>
    <t>计算机科学与技术21(2)</t>
  </si>
  <si>
    <t>计算机科学与技术22(1)</t>
  </si>
  <si>
    <t>计算机科学与技术22(2)</t>
  </si>
  <si>
    <t>计算机科学与技术(升本)</t>
  </si>
  <si>
    <t>计算机科学与技术(升本)21(1)</t>
  </si>
  <si>
    <t>计算机科学与技术(升本)21(2)</t>
  </si>
  <si>
    <t>计算机科学与技术(升本)22(1)</t>
  </si>
  <si>
    <t>55</t>
  </si>
  <si>
    <t>计算机科学与技术(升本)22(2)</t>
  </si>
  <si>
    <t>软件工程</t>
  </si>
  <si>
    <t>软件工程20(1)</t>
  </si>
  <si>
    <t>软件工程20(2)</t>
  </si>
  <si>
    <t>软件工程21(1)</t>
  </si>
  <si>
    <t>软件工程21(2)</t>
  </si>
  <si>
    <t>软件工程22(1)</t>
  </si>
  <si>
    <t>软件工程22(2)</t>
  </si>
  <si>
    <t>数据科学与大数据技术</t>
  </si>
  <si>
    <t>数据科学与大数据技术20(1)</t>
  </si>
  <si>
    <t>数据科学与大数据技术20(2)</t>
  </si>
  <si>
    <t>数据科学与大数据技术21(1)</t>
  </si>
  <si>
    <t>数据科学与大数据技术21(2)</t>
  </si>
  <si>
    <t>数据科学与大数据技术22(1)</t>
  </si>
  <si>
    <t>数据科学与大数据技术22(2)</t>
  </si>
  <si>
    <t>网络工程</t>
  </si>
  <si>
    <t>网络工程20(1)</t>
  </si>
  <si>
    <t>网络工程21(1)</t>
  </si>
  <si>
    <t>网络工程(对口)</t>
  </si>
  <si>
    <t>网络工程(对口)20(2)</t>
  </si>
  <si>
    <t>网络工程(对口)21(2)</t>
  </si>
  <si>
    <t>网络工程(对口)22(1)</t>
  </si>
  <si>
    <t>物联网工程</t>
  </si>
  <si>
    <t>物联网工程20(1)</t>
  </si>
  <si>
    <t>物联网工程21(1)</t>
  </si>
  <si>
    <t>物联网工程22(1)</t>
  </si>
  <si>
    <t>物联网工程(对口)</t>
  </si>
  <si>
    <t>物联网工程(对口)20(2)</t>
  </si>
  <si>
    <t>物联网工程(对口)21(2)</t>
  </si>
  <si>
    <t>物联网工程(对口)22(2)</t>
  </si>
  <si>
    <t>教育学院</t>
  </si>
  <si>
    <t>小学教育</t>
  </si>
  <si>
    <t>小学教育(普通)22(1)</t>
  </si>
  <si>
    <t>小学教育20(1)</t>
  </si>
  <si>
    <t>小学教育20(2)</t>
  </si>
  <si>
    <t>小学教育21(1)</t>
  </si>
  <si>
    <t>小学教育21(2)</t>
  </si>
  <si>
    <t>小学教育(定向)</t>
  </si>
  <si>
    <t>小学教育(定向)22(2)</t>
  </si>
  <si>
    <t>小学教育(定向)22(3)</t>
  </si>
  <si>
    <t>小学教育(定向)22(4)</t>
  </si>
  <si>
    <t>小学教育(定向)22(5)</t>
  </si>
  <si>
    <t>小学教育(升本)</t>
  </si>
  <si>
    <t>小学教育(升本)21(1)</t>
  </si>
  <si>
    <t>小学教育(升本)22(1)</t>
  </si>
  <si>
    <t>小学教育(升本)22(2)</t>
  </si>
  <si>
    <t>学前教育</t>
  </si>
  <si>
    <t>学前教育20(1)</t>
  </si>
  <si>
    <t>学前教育20(2)</t>
  </si>
  <si>
    <t>学前教育21(1)</t>
  </si>
  <si>
    <t>学前教育21(2)</t>
  </si>
  <si>
    <t>学前教育22(1)</t>
  </si>
  <si>
    <t>学前教育22(2)</t>
  </si>
  <si>
    <t>学前教育(升本)</t>
  </si>
  <si>
    <t>学前教育(升本)21(1)</t>
  </si>
  <si>
    <t>学前教育(升本)22(1)</t>
  </si>
  <si>
    <t>学前教育(升本)22(2)</t>
  </si>
  <si>
    <t>应用心理学</t>
  </si>
  <si>
    <t>应用心理学20(1)</t>
  </si>
  <si>
    <t>应用心理学21(1)</t>
  </si>
  <si>
    <t>应用心理学22(1)</t>
  </si>
  <si>
    <t>金融与数学学院</t>
  </si>
  <si>
    <t>金融工程</t>
  </si>
  <si>
    <t>金融工程20(1)</t>
  </si>
  <si>
    <t>金融工程20(2)</t>
  </si>
  <si>
    <t>金融工程21(1)</t>
  </si>
  <si>
    <t>金融工程21(2)</t>
  </si>
  <si>
    <t>金融工程22(1)</t>
  </si>
  <si>
    <t>金融工程22(2)</t>
  </si>
  <si>
    <t>金融数学</t>
  </si>
  <si>
    <t>金融数学20(1)</t>
  </si>
  <si>
    <t>金融数学20(2)</t>
  </si>
  <si>
    <t>金融数学21(1)</t>
  </si>
  <si>
    <t>金融数学21(2)</t>
  </si>
  <si>
    <t>金融数学22(1)</t>
  </si>
  <si>
    <t>金融数学22(2)</t>
  </si>
  <si>
    <t>数学与应用数学</t>
  </si>
  <si>
    <t>数学与应用数学20(1)</t>
  </si>
  <si>
    <t>数学与应用数学20(2)</t>
  </si>
  <si>
    <t>数学与应用数学20(3)</t>
  </si>
  <si>
    <t>数学与应用数学20(4)</t>
  </si>
  <si>
    <t>数学与应用数学21(1)</t>
  </si>
  <si>
    <t>数学与应用数学21(2)</t>
  </si>
  <si>
    <t>数学与应用数学21(3)</t>
  </si>
  <si>
    <t>数学与应用数学21(4)</t>
  </si>
  <si>
    <t>数学与应用数学22(1)</t>
  </si>
  <si>
    <t>数学与应用数学22(2)</t>
  </si>
  <si>
    <t>数学与应用数学22(3)</t>
  </si>
  <si>
    <t>数学与应用数学22(4)</t>
  </si>
  <si>
    <t>经济与管理学院</t>
  </si>
  <si>
    <t>财务管理</t>
  </si>
  <si>
    <t>财务管理20(1)</t>
  </si>
  <si>
    <t>财务管理20(2)</t>
  </si>
  <si>
    <t>财务管理21(1)</t>
  </si>
  <si>
    <t>财务管理21(2)</t>
  </si>
  <si>
    <t>财务管理22(1)</t>
  </si>
  <si>
    <t>财务管理22(2)</t>
  </si>
  <si>
    <t>财务管理(升本)</t>
  </si>
  <si>
    <t>财务管理(升本)22(1)</t>
  </si>
  <si>
    <t>65</t>
  </si>
  <si>
    <t>财务管理(升本)22(2)</t>
  </si>
  <si>
    <t>63</t>
  </si>
  <si>
    <t>电子商务</t>
  </si>
  <si>
    <t>电子商务20(1)</t>
  </si>
  <si>
    <t>电子商务21(1)</t>
  </si>
  <si>
    <t>电子商务22(1)</t>
  </si>
  <si>
    <t>电子商务22(2)</t>
  </si>
  <si>
    <t>电子商务(升本)</t>
  </si>
  <si>
    <t>电子商务(升本)21(1)</t>
  </si>
  <si>
    <t>电子商务(升本)21(2)</t>
  </si>
  <si>
    <t>电子商务(升本)22(1)</t>
  </si>
  <si>
    <t>电子商务(升本)22(2)</t>
  </si>
  <si>
    <t>国际经济与贸易</t>
  </si>
  <si>
    <t>国际经济与贸易20(1)</t>
  </si>
  <si>
    <t>国际经济与贸易20(2)</t>
  </si>
  <si>
    <t>25</t>
  </si>
  <si>
    <t>国际经济与贸易21(1)</t>
  </si>
  <si>
    <t>国际经济与贸易21(2)</t>
  </si>
  <si>
    <t>国际经济与贸易22(1)</t>
  </si>
  <si>
    <t>国际经济与贸易22(2)</t>
  </si>
  <si>
    <t>会计学</t>
  </si>
  <si>
    <t>会计学20(1)</t>
  </si>
  <si>
    <t>会计学20(2)</t>
  </si>
  <si>
    <t>会计学21(1)</t>
  </si>
  <si>
    <t>会计学21(2)</t>
  </si>
  <si>
    <t>会计学22(1)</t>
  </si>
  <si>
    <t>会计学22(2)</t>
  </si>
  <si>
    <t>市场营销(对口)</t>
  </si>
  <si>
    <t>市场营销(对口)20(1)</t>
  </si>
  <si>
    <t>市场营销(对口)20(2)</t>
  </si>
  <si>
    <t>市场营销(对口)21(1)</t>
  </si>
  <si>
    <t>市场营销(对口)21(2)</t>
  </si>
  <si>
    <t>市场营销(对口)22(1)</t>
  </si>
  <si>
    <t>市场营销(对口)22(2)</t>
  </si>
  <si>
    <t>物流工程</t>
  </si>
  <si>
    <t>物流工程20(1)</t>
  </si>
  <si>
    <t>物流工程20(2)</t>
  </si>
  <si>
    <t>物流工程21(1)</t>
  </si>
  <si>
    <t>物流工程21(2)</t>
  </si>
  <si>
    <t>29</t>
  </si>
  <si>
    <t>马克思主义学院</t>
  </si>
  <si>
    <t>思想政治教育</t>
  </si>
  <si>
    <t>思想政治教育20(1)</t>
  </si>
  <si>
    <t>61</t>
  </si>
  <si>
    <t>思想政治教育20(2)</t>
  </si>
  <si>
    <t>思想政治教育21(1)</t>
  </si>
  <si>
    <t>思想政治教育21(2)</t>
  </si>
  <si>
    <t>思想政治教育22(1)</t>
  </si>
  <si>
    <t>64</t>
  </si>
  <si>
    <t>思想政治教育22(2)</t>
  </si>
  <si>
    <t>62</t>
  </si>
  <si>
    <t>美术与设计学院</t>
  </si>
  <si>
    <t>产品设计</t>
  </si>
  <si>
    <t>产品设计20(1)</t>
  </si>
  <si>
    <t>产品设计20(2)</t>
  </si>
  <si>
    <t>23</t>
  </si>
  <si>
    <t>产品设计20(3)</t>
  </si>
  <si>
    <t>产品设计21(1)</t>
  </si>
  <si>
    <t>产品设计21(2)</t>
  </si>
  <si>
    <t>产品设计21(3)</t>
  </si>
  <si>
    <t>产品设计22(1)</t>
  </si>
  <si>
    <t>产品设计22(2)</t>
  </si>
  <si>
    <t>产品设计22(3)</t>
  </si>
  <si>
    <t>动画</t>
  </si>
  <si>
    <t>动画20(1)</t>
  </si>
  <si>
    <t>动画20(2)</t>
  </si>
  <si>
    <t>动画21(1)</t>
  </si>
  <si>
    <t>18</t>
  </si>
  <si>
    <t>动画21(2)</t>
  </si>
  <si>
    <t>20</t>
  </si>
  <si>
    <t>动画22(1)</t>
  </si>
  <si>
    <t>动画22(2)</t>
  </si>
  <si>
    <t>环境设计</t>
  </si>
  <si>
    <t>环境设计20(1)</t>
  </si>
  <si>
    <t>环境设计20(2)</t>
  </si>
  <si>
    <t>环境设计20(3)</t>
  </si>
  <si>
    <t>环境设计20(4)</t>
  </si>
  <si>
    <t>环境设计21(1)</t>
  </si>
  <si>
    <t>21</t>
  </si>
  <si>
    <t>环境设计21(2)</t>
  </si>
  <si>
    <t>环境设计21(3)</t>
  </si>
  <si>
    <t>环境设计22(1)</t>
  </si>
  <si>
    <t>环境设计22(2)</t>
  </si>
  <si>
    <t>环境设计22(3)</t>
  </si>
  <si>
    <t>美术学</t>
  </si>
  <si>
    <t>美术学20(1)</t>
  </si>
  <si>
    <t>美术学20(2)</t>
  </si>
  <si>
    <t>美术学20(3)</t>
  </si>
  <si>
    <t>美术学21(1)</t>
  </si>
  <si>
    <t>美术学21(2)</t>
  </si>
  <si>
    <t>美术学21(3)</t>
  </si>
  <si>
    <t>美术学22(1)</t>
  </si>
  <si>
    <t>美术学22(2)</t>
  </si>
  <si>
    <t>美术学22(3)</t>
  </si>
  <si>
    <t>视觉传达设计</t>
  </si>
  <si>
    <t>视觉传达设计20(1)</t>
  </si>
  <si>
    <t>视觉传达设计20(2)</t>
  </si>
  <si>
    <t>视觉传达设计20(3)</t>
  </si>
  <si>
    <t>视觉传达设计21(1)</t>
  </si>
  <si>
    <t>视觉传达设计21(2)</t>
  </si>
  <si>
    <t>视觉传达设计21(3)</t>
  </si>
  <si>
    <t>视觉传达设计22(1)</t>
  </si>
  <si>
    <t>视觉传达设计22(2)</t>
  </si>
  <si>
    <t>视觉传达设计22(3)</t>
  </si>
  <si>
    <t>生物工程学院</t>
  </si>
  <si>
    <t>生物工程</t>
  </si>
  <si>
    <t>生物工程20(1)</t>
  </si>
  <si>
    <t>生物工程20(2)</t>
  </si>
  <si>
    <t>生物工程21(1)</t>
  </si>
  <si>
    <t>生物工程21(2)</t>
  </si>
  <si>
    <t>生物工程22(1)</t>
  </si>
  <si>
    <t>生物科学</t>
  </si>
  <si>
    <t>生物科学20(1)</t>
  </si>
  <si>
    <t>生物科学20(2)</t>
  </si>
  <si>
    <t>生物科学20(3)</t>
  </si>
  <si>
    <t>生物科学21(1)</t>
  </si>
  <si>
    <t>生物科学21(2)</t>
  </si>
  <si>
    <t>生物科学22(1)</t>
  </si>
  <si>
    <t>生物科学22(2)</t>
  </si>
  <si>
    <t>生物制药</t>
  </si>
  <si>
    <t>生物制药20(1)</t>
  </si>
  <si>
    <t>生物制药20(2)</t>
  </si>
  <si>
    <t>生物制药21(1)</t>
  </si>
  <si>
    <t>生物制药21(2)</t>
  </si>
  <si>
    <t>生物制药22(1)</t>
  </si>
  <si>
    <t>生物制药22(2)</t>
  </si>
  <si>
    <t>食品质量与安全</t>
  </si>
  <si>
    <t>食品质量与安全20(1)</t>
  </si>
  <si>
    <t>食品质量与安全20(2)</t>
  </si>
  <si>
    <t>食品质量与安全21(1)</t>
  </si>
  <si>
    <t>食品质量与安全21(2)</t>
  </si>
  <si>
    <t>食品质量与安全22(1)</t>
  </si>
  <si>
    <t>食品质量与安全22(2)</t>
  </si>
  <si>
    <t>水产养殖学</t>
  </si>
  <si>
    <t>水产养殖学22(1)</t>
  </si>
  <si>
    <t>园林</t>
  </si>
  <si>
    <t>园林22(1)</t>
  </si>
  <si>
    <t>园林(对口)</t>
  </si>
  <si>
    <t>园林(对口)20(1)</t>
  </si>
  <si>
    <t>园林(对口)20(2)</t>
  </si>
  <si>
    <t>园林(对口)21(1)</t>
  </si>
  <si>
    <t>园林(对口)21(2)</t>
  </si>
  <si>
    <t>园林(对口)22(2)</t>
  </si>
  <si>
    <t>体育学院</t>
  </si>
  <si>
    <t>社会体育指导与管理</t>
  </si>
  <si>
    <t>社会体育指导与管理20(1)</t>
  </si>
  <si>
    <t>社会体育指导与管理20(2)</t>
  </si>
  <si>
    <t>社会体育指导与管理21(1)</t>
  </si>
  <si>
    <t>17</t>
  </si>
  <si>
    <t>社会体育指导与管理21(2)</t>
  </si>
  <si>
    <t>社会体育指导与管理22(1)</t>
  </si>
  <si>
    <t>社会体育指导与管理22(2)</t>
  </si>
  <si>
    <t>体育教育</t>
  </si>
  <si>
    <t>体育教育20(1)</t>
  </si>
  <si>
    <t>体育教育20(2)</t>
  </si>
  <si>
    <t>体育教育20(3)</t>
  </si>
  <si>
    <t>体育教育20(4)</t>
  </si>
  <si>
    <t>体育教育21(1)</t>
  </si>
  <si>
    <t>体育教育21(2)</t>
  </si>
  <si>
    <t>体育教育21(3)</t>
  </si>
  <si>
    <t>体育教育21(4)</t>
  </si>
  <si>
    <t>体育教育21(5)</t>
  </si>
  <si>
    <t>体育教育22(1)</t>
  </si>
  <si>
    <t>体育教育22(2)</t>
  </si>
  <si>
    <t>体育教育22(3)</t>
  </si>
  <si>
    <t>体育教育22(4)</t>
  </si>
  <si>
    <t>体育教育22(5)</t>
  </si>
  <si>
    <t>体育教育22(6)</t>
  </si>
  <si>
    <t>休闲体育</t>
  </si>
  <si>
    <t>休闲体育20(1)</t>
  </si>
  <si>
    <t>休闲体育20(2)</t>
  </si>
  <si>
    <t>休闲体育21(1)</t>
  </si>
  <si>
    <t>19</t>
  </si>
  <si>
    <t>休闲体育21(2)</t>
  </si>
  <si>
    <t>休闲体育22(1)</t>
  </si>
  <si>
    <t>休闲体育22(2)</t>
  </si>
  <si>
    <t>外国语学院</t>
  </si>
  <si>
    <t>翻译</t>
  </si>
  <si>
    <t>翻译21(1)</t>
  </si>
  <si>
    <t>翻译22(1)</t>
  </si>
  <si>
    <t>商务英语</t>
  </si>
  <si>
    <t>商务英语20(1)</t>
  </si>
  <si>
    <t>商务英语20(2)</t>
  </si>
  <si>
    <t>商务英语20(3)</t>
  </si>
  <si>
    <t>商务英语21(1)</t>
  </si>
  <si>
    <t>商务英语21(2)</t>
  </si>
  <si>
    <t>商务英语22(1)</t>
  </si>
  <si>
    <t>商务英语22(2)</t>
  </si>
  <si>
    <t>英语</t>
  </si>
  <si>
    <t>英语20(1)</t>
  </si>
  <si>
    <t>英语20(2)</t>
  </si>
  <si>
    <t>英语20(3)</t>
  </si>
  <si>
    <t>英语20(4)</t>
  </si>
  <si>
    <t>英语20(5)</t>
  </si>
  <si>
    <t>英语21(1)</t>
  </si>
  <si>
    <t>英语21(2)</t>
  </si>
  <si>
    <t>英语21(3)</t>
  </si>
  <si>
    <t>英语21(4)</t>
  </si>
  <si>
    <t>英语22(1)</t>
  </si>
  <si>
    <t>英语22(2)</t>
  </si>
  <si>
    <t>英语22(3)</t>
  </si>
  <si>
    <t>英语22(4)</t>
  </si>
  <si>
    <t>英语(升本)</t>
  </si>
  <si>
    <t>英语(升本)21(1)</t>
  </si>
  <si>
    <t>英语(升本)21(2)</t>
  </si>
  <si>
    <t>英语(升本)22(1)</t>
  </si>
  <si>
    <t>英语(升本)22(2)</t>
  </si>
  <si>
    <t>英语(升本)22(3)</t>
  </si>
  <si>
    <t>文学与传播学院</t>
  </si>
  <si>
    <t>广告学</t>
  </si>
  <si>
    <t>广告学20(1)</t>
  </si>
  <si>
    <t>广告学20(2)</t>
  </si>
  <si>
    <t>广告学21(1)</t>
  </si>
  <si>
    <t>广告学21(2)</t>
  </si>
  <si>
    <t>广告学22(1)</t>
  </si>
  <si>
    <t>广告学22(2)</t>
  </si>
  <si>
    <t>汉语言文学</t>
  </si>
  <si>
    <t>汉语言文学20(1)</t>
  </si>
  <si>
    <t>汉语言文学20(2)</t>
  </si>
  <si>
    <t>汉语言文学20(3)</t>
  </si>
  <si>
    <t>汉语言文学21(1)</t>
  </si>
  <si>
    <t>汉语言文学21(2)</t>
  </si>
  <si>
    <t>汉语言文学21(3)</t>
  </si>
  <si>
    <t>汉语言文学22(1)</t>
  </si>
  <si>
    <t>汉语言文学22(2)</t>
  </si>
  <si>
    <t>汉语言文学22(3)</t>
  </si>
  <si>
    <t>汉语言文学(升本)</t>
  </si>
  <si>
    <t>汉语言文学(升本)21(1)</t>
  </si>
  <si>
    <t>汉语言文学(升本)21(2)</t>
  </si>
  <si>
    <t>汉语言文学(升本)22(1)</t>
  </si>
  <si>
    <t>汉语言文学(升本)22(2)</t>
  </si>
  <si>
    <t>戏剧影视文学</t>
  </si>
  <si>
    <t>戏剧影视文学20(1)</t>
  </si>
  <si>
    <t>戏剧影视文学20(2)</t>
  </si>
  <si>
    <t>戏剧影视文学21(1)</t>
  </si>
  <si>
    <t>戏剧影视文学21(2)</t>
  </si>
  <si>
    <t>戏剧影视文学22(1)</t>
  </si>
  <si>
    <t>戏剧影视文学22(2)</t>
  </si>
  <si>
    <t>新闻学</t>
  </si>
  <si>
    <t>新闻学20(1)</t>
  </si>
  <si>
    <t>新闻学20(2)</t>
  </si>
  <si>
    <t>新闻学21(1)</t>
  </si>
  <si>
    <t>新闻学21(2)</t>
  </si>
  <si>
    <t>新闻学22(1)</t>
  </si>
  <si>
    <t>新闻学22(2)</t>
  </si>
  <si>
    <t>音乐学院</t>
  </si>
  <si>
    <t>音乐表演</t>
  </si>
  <si>
    <t>音乐表演20(1)</t>
  </si>
  <si>
    <t>音乐表演20(2)</t>
  </si>
  <si>
    <t>音乐表演21(1)</t>
  </si>
  <si>
    <t>音乐表演21(2)</t>
  </si>
  <si>
    <t>音乐表演22(1)</t>
  </si>
  <si>
    <t>音乐表演22(2)</t>
  </si>
  <si>
    <t>音乐学</t>
  </si>
  <si>
    <t>音乐学20(1)</t>
  </si>
  <si>
    <t>音乐学20(2)</t>
  </si>
  <si>
    <t>音乐学20(3)</t>
  </si>
  <si>
    <t>音乐学20(4)</t>
  </si>
  <si>
    <t>音乐学21(1)</t>
  </si>
  <si>
    <t>音乐学21(2)</t>
  </si>
  <si>
    <t>音乐学21(3)</t>
  </si>
  <si>
    <t>音乐学21(4)</t>
  </si>
  <si>
    <t>音乐学22(1)</t>
  </si>
  <si>
    <t>音乐学22(2)</t>
  </si>
  <si>
    <t>音乐学22(3)</t>
  </si>
  <si>
    <t>音乐学22(4)</t>
  </si>
  <si>
    <t>电子信息工程_升本</t>
  </si>
  <si>
    <t>计算机科学与技术_升本</t>
  </si>
  <si>
    <t>小学教育_定向</t>
  </si>
  <si>
    <t>财务管理_升本</t>
  </si>
  <si>
    <t>社会工作_对口</t>
  </si>
  <si>
    <t>小学教育_升本</t>
  </si>
  <si>
    <t>汉语言文学_升本</t>
  </si>
  <si>
    <t>社会工作_升本</t>
  </si>
  <si>
    <t>化学_升本</t>
  </si>
  <si>
    <t>电子商务_升本</t>
  </si>
  <si>
    <t>英语_升本</t>
  </si>
  <si>
    <t>学前教育_升本</t>
  </si>
  <si>
    <t>文化产业管理_对口</t>
  </si>
  <si>
    <t>自动化_对口</t>
  </si>
  <si>
    <t>网络工程_对口</t>
  </si>
  <si>
    <t>市场营销_对口</t>
  </si>
  <si>
    <t>园林_对口</t>
  </si>
  <si>
    <t>物联网工程_对口</t>
  </si>
  <si>
    <t>淮南师范学院2023年秋季选订教材人数统计表</t>
  </si>
  <si>
    <r>
      <rPr>
        <sz val="12"/>
        <rFont val="Times New Roman"/>
        <family val="1"/>
      </rPr>
      <t xml:space="preserve">                 </t>
    </r>
    <r>
      <rPr>
        <sz val="12"/>
        <rFont val="宋体"/>
        <family val="3"/>
        <charset val="134"/>
      </rPr>
      <t>学院：               专业：                 班级：</t>
    </r>
  </si>
  <si>
    <t>学号</t>
  </si>
  <si>
    <t>姓名</t>
  </si>
  <si>
    <r>
      <rPr>
        <b/>
        <sz val="12"/>
        <color indexed="8"/>
        <rFont val="宋体"/>
        <family val="3"/>
        <charset val="134"/>
      </rPr>
      <t xml:space="preserve"> 课程及对应选订教材名称                  </t>
    </r>
    <r>
      <rPr>
        <sz val="11"/>
        <color indexed="8"/>
        <rFont val="宋体"/>
        <family val="3"/>
        <charset val="134"/>
      </rPr>
      <t>（课程填写在上一行，教材填写在与课程对应的下一行）</t>
    </r>
  </si>
  <si>
    <t>学生签名</t>
  </si>
  <si>
    <t>课程名</t>
  </si>
  <si>
    <t>教材名</t>
  </si>
  <si>
    <t>合计人数</t>
  </si>
  <si>
    <t>教学秘书（签字）：                             学院负责人（签字）：</t>
  </si>
  <si>
    <t>注：（1）按行政班级为单位填写且全部写全称（从下拉菜单中选择，学生数自动填充）；（2）教材应注明版次且出版社必须写全称；（3）设专业方向的选修课在学生用书一列填写实际数字，必须在备注中注明“选修课”且附选订教材人数统计表进行详细统计（附件3）；（4）教材获奖情况和马工程教材选用一定要完整且准确填写。</t>
    <phoneticPr fontId="20" type="noConversion"/>
  </si>
  <si>
    <t>年级</t>
    <phoneticPr fontId="20" type="noConversion"/>
  </si>
  <si>
    <t>课程名称</t>
    <phoneticPr fontId="20" type="noConversion"/>
  </si>
  <si>
    <t>逻辑学</t>
  </si>
  <si>
    <t>古代汉语1</t>
  </si>
  <si>
    <t>语言学概论</t>
  </si>
  <si>
    <t>美学</t>
  </si>
  <si>
    <t>中国古代文学4</t>
  </si>
  <si>
    <t>外国文学2</t>
  </si>
  <si>
    <t>儿童文学</t>
  </si>
  <si>
    <t>曹禺研究</t>
  </si>
  <si>
    <t>楚辞研究</t>
  </si>
  <si>
    <t>陶渊明研究</t>
  </si>
  <si>
    <t>《诗经》导读</t>
  </si>
  <si>
    <t>《说文解字》导读</t>
  </si>
  <si>
    <t>《世说新语》导读</t>
  </si>
  <si>
    <t>中国古代诗歌艺术研究</t>
  </si>
  <si>
    <t>中国古代文论选读</t>
  </si>
  <si>
    <t>语文教学设计与技能训练</t>
  </si>
  <si>
    <t>学期</t>
    <phoneticPr fontId="20" type="noConversion"/>
  </si>
  <si>
    <t>2022级</t>
    <phoneticPr fontId="20" type="noConversion"/>
  </si>
  <si>
    <t>2021级</t>
    <phoneticPr fontId="20" type="noConversion"/>
  </si>
  <si>
    <t>大学生就业创业指导</t>
  </si>
  <si>
    <t>古代文学 3</t>
  </si>
  <si>
    <t>中国文化概论</t>
  </si>
  <si>
    <t>电影文学</t>
  </si>
  <si>
    <t>女性文学研究</t>
  </si>
  <si>
    <t>王蒙创作研究</t>
  </si>
  <si>
    <t>民间文学</t>
  </si>
  <si>
    <t>汉字与文化</t>
  </si>
  <si>
    <t>方言与文化</t>
  </si>
  <si>
    <t>诗词格律</t>
  </si>
  <si>
    <t>“楚辞”研究</t>
  </si>
  <si>
    <t>唐诗研究</t>
  </si>
  <si>
    <t>杜诗研究</t>
  </si>
  <si>
    <t>唐宋词研究</t>
  </si>
  <si>
    <t>明清小说研究</t>
  </si>
  <si>
    <t>20 世纪西方文论</t>
  </si>
  <si>
    <t>文艺心理学</t>
  </si>
  <si>
    <t>申论写作</t>
  </si>
  <si>
    <t>淮南民俗风情</t>
  </si>
  <si>
    <t>淮南地域文化与文学研究</t>
  </si>
  <si>
    <t>语文课程与教学论</t>
  </si>
  <si>
    <t>语文教学技能训练</t>
  </si>
  <si>
    <t>性质</t>
    <phoneticPr fontId="20" type="noConversion"/>
  </si>
  <si>
    <t>必修</t>
  </si>
  <si>
    <t>选修</t>
  </si>
  <si>
    <t>2022级-升本</t>
    <phoneticPr fontId="20" type="noConversion"/>
  </si>
  <si>
    <t>逻辑学</t>
    <phoneticPr fontId="20" type="noConversion"/>
  </si>
  <si>
    <t>中国现当代文学3</t>
    <phoneticPr fontId="20" type="noConversion"/>
  </si>
  <si>
    <t>古代汉语1</t>
    <phoneticPr fontId="20" type="noConversion"/>
  </si>
  <si>
    <t>中国古代文学2</t>
    <phoneticPr fontId="20" type="noConversion"/>
  </si>
  <si>
    <t>元典阅读与笔记1</t>
    <phoneticPr fontId="20" type="noConversion"/>
  </si>
  <si>
    <t>美学</t>
    <phoneticPr fontId="20" type="noConversion"/>
  </si>
  <si>
    <t>中国古代文学4</t>
    <phoneticPr fontId="20" type="noConversion"/>
  </si>
  <si>
    <t>外国文学2</t>
    <phoneticPr fontId="20" type="noConversion"/>
  </si>
  <si>
    <t>语文教学设计与技能训练</t>
    <phoneticPr fontId="20" type="noConversion"/>
  </si>
  <si>
    <t>大学生就业创业指导</t>
    <phoneticPr fontId="20" type="noConversion"/>
  </si>
  <si>
    <t>语言学概论</t>
    <phoneticPr fontId="20" type="noConversion"/>
  </si>
  <si>
    <t>古代文学 3</t>
    <phoneticPr fontId="20" type="noConversion"/>
  </si>
  <si>
    <t>外国文学</t>
    <phoneticPr fontId="20" type="noConversion"/>
  </si>
  <si>
    <t>中国文化概论</t>
    <phoneticPr fontId="20" type="noConversion"/>
  </si>
  <si>
    <t>语文课程与教学论</t>
    <phoneticPr fontId="20" type="noConversion"/>
  </si>
  <si>
    <t>语文教学技能训练</t>
    <phoneticPr fontId="20" type="noConversion"/>
  </si>
  <si>
    <t>已征订</t>
  </si>
  <si>
    <t>是否有马工程教材</t>
    <phoneticPr fontId="20" type="noConversion"/>
  </si>
  <si>
    <t>有</t>
    <phoneticPr fontId="20" type="noConversion"/>
  </si>
  <si>
    <t>逻辑学（第二版）</t>
    <phoneticPr fontId="20" type="noConversion"/>
  </si>
  <si>
    <t>高等教育出版社</t>
    <phoneticPr fontId="20" type="noConversion"/>
  </si>
  <si>
    <t>何向东、张建军、任晓明</t>
    <phoneticPr fontId="20" type="noConversion"/>
  </si>
  <si>
    <t>978-7-04-050089-9</t>
    <phoneticPr fontId="20" type="noConversion"/>
  </si>
  <si>
    <t>美学原理（第二版）</t>
    <phoneticPr fontId="20" type="noConversion"/>
  </si>
  <si>
    <t>尤西林</t>
    <phoneticPr fontId="20" type="noConversion"/>
  </si>
  <si>
    <t>978-7-04-050091-2</t>
    <phoneticPr fontId="20" type="noConversion"/>
  </si>
  <si>
    <t xml:space="preserve">外国文学史（第二版） </t>
    <phoneticPr fontId="20" type="noConversion"/>
  </si>
  <si>
    <t>38.8
32.2</t>
    <phoneticPr fontId="20" type="noConversion"/>
  </si>
  <si>
    <t>978-7-04-050106-3（上）
978-7-04-050107-0（下）</t>
    <phoneticPr fontId="20" type="noConversion"/>
  </si>
  <si>
    <t>聂珍钊、郑克鲁、蒋承勇</t>
    <phoneticPr fontId="20" type="noConversion"/>
  </si>
  <si>
    <t>是</t>
  </si>
  <si>
    <t>语言学概论</t>
    <phoneticPr fontId="20" type="noConversion"/>
  </si>
  <si>
    <t>刘庆炬</t>
    <phoneticPr fontId="20" type="noConversion"/>
  </si>
  <si>
    <t>孙宏新</t>
  </si>
  <si>
    <t>孙宏新</t>
    <phoneticPr fontId="20" type="noConversion"/>
  </si>
  <si>
    <t>金生奎</t>
    <phoneticPr fontId="20" type="noConversion"/>
  </si>
  <si>
    <t>王维玉</t>
    <phoneticPr fontId="20" type="noConversion"/>
  </si>
  <si>
    <t>叶蜚声、徐通锵</t>
    <phoneticPr fontId="20" type="noConversion"/>
  </si>
  <si>
    <t>语言学纲要（修订版）</t>
    <phoneticPr fontId="20" type="noConversion"/>
  </si>
  <si>
    <t>北京大学出版社</t>
    <phoneticPr fontId="20" type="noConversion"/>
  </si>
  <si>
    <t>9787301163108</t>
    <phoneticPr fontId="20" type="noConversion"/>
  </si>
  <si>
    <t>崔尔胜</t>
    <phoneticPr fontId="20" type="noConversion"/>
  </si>
  <si>
    <t>北京师范大学出版社</t>
  </si>
  <si>
    <t>张岱年、方克立</t>
  </si>
  <si>
    <t>9787303033768</t>
    <phoneticPr fontId="20" type="noConversion"/>
  </si>
  <si>
    <t>古代汉语</t>
    <phoneticPr fontId="20" type="noConversion"/>
  </si>
  <si>
    <t>中华书局</t>
    <phoneticPr fontId="20" type="noConversion"/>
  </si>
  <si>
    <t>王力</t>
    <phoneticPr fontId="20" type="noConversion"/>
  </si>
  <si>
    <t>22.00
23.00
32.00
33.00</t>
    <phoneticPr fontId="20" type="noConversion"/>
  </si>
  <si>
    <t>978-7-101-13243-4
978-7-101-13244-1
978-7-101-13245-8
978-7-101-13246-5</t>
    <phoneticPr fontId="20" type="noConversion"/>
  </si>
  <si>
    <t>高等教育出版社</t>
  </si>
  <si>
    <t>外国文学（作品选）</t>
  </si>
  <si>
    <t>外国文学作品选（上、下）</t>
  </si>
  <si>
    <t>聂珍钊、苏晖</t>
  </si>
  <si>
    <t>44.27
43.00</t>
    <phoneticPr fontId="20" type="noConversion"/>
  </si>
  <si>
    <t>9787040480528（上）9787040478358（下）</t>
    <phoneticPr fontId="20" type="noConversion"/>
  </si>
  <si>
    <t>孔德琴</t>
    <phoneticPr fontId="20" type="noConversion"/>
  </si>
  <si>
    <t>语文课程与教学论（第二版）</t>
  </si>
  <si>
    <t>王文彦、蔡明</t>
  </si>
  <si>
    <t>9787040159974</t>
    <phoneticPr fontId="20" type="noConversion"/>
  </si>
  <si>
    <t>十二五规划教材</t>
  </si>
  <si>
    <t>否</t>
  </si>
  <si>
    <t>江杰</t>
  </si>
  <si>
    <t>浙江大学出版社</t>
  </si>
  <si>
    <t>9787308106696</t>
  </si>
  <si>
    <t>无</t>
  </si>
  <si>
    <t>崔尔胜</t>
  </si>
  <si>
    <t>无</t>
    <phoneticPr fontId="20" type="noConversion"/>
  </si>
  <si>
    <t>外国文学史（第二版） （上）</t>
    <phoneticPr fontId="20" type="noConversion"/>
  </si>
  <si>
    <t>外国文学史（第二版） （下）</t>
  </si>
  <si>
    <t>外国文学史（第二版） （下）</t>
    <phoneticPr fontId="20" type="noConversion"/>
  </si>
  <si>
    <t>聂珍钊、郑克鲁、蒋承勇</t>
  </si>
  <si>
    <t>外国文学作品选（上）</t>
    <phoneticPr fontId="20" type="noConversion"/>
  </si>
  <si>
    <t>外国文学作品选（下）</t>
    <phoneticPr fontId="20" type="noConversion"/>
  </si>
  <si>
    <t>无</t>
    <phoneticPr fontId="20" type="noConversion"/>
  </si>
  <si>
    <t>中国文化概论</t>
    <phoneticPr fontId="20" type="noConversion"/>
  </si>
  <si>
    <t>9787303033768</t>
    <phoneticPr fontId="20" type="noConversion"/>
  </si>
  <si>
    <t>外国儿童文学教程</t>
  </si>
  <si>
    <t>蒋风</t>
  </si>
  <si>
    <t>现代汉语</t>
  </si>
  <si>
    <t>北京大学出版社</t>
  </si>
  <si>
    <t>黄伯荣、李炜</t>
  </si>
  <si>
    <t>古代汉语</t>
  </si>
  <si>
    <t>古代汉语教程（第四版）</t>
  </si>
  <si>
    <t>复旦大学出版社</t>
  </si>
  <si>
    <t>张世禄</t>
  </si>
  <si>
    <t>写作</t>
  </si>
  <si>
    <t>现代写作教程（第三版）</t>
  </si>
  <si>
    <t>董小玉、刘海涛</t>
  </si>
  <si>
    <t>田华</t>
  </si>
  <si>
    <t>卢伟</t>
  </si>
  <si>
    <t>王欣</t>
  </si>
  <si>
    <t>现代汉语（第二版）（上册）</t>
    <phoneticPr fontId="20" type="noConversion"/>
  </si>
  <si>
    <t>现代汉语（第二版）（下册）</t>
    <phoneticPr fontId="20" type="noConversion"/>
  </si>
  <si>
    <t>9787301264362</t>
    <phoneticPr fontId="20" type="noConversion"/>
  </si>
  <si>
    <t>9787301205259</t>
    <phoneticPr fontId="20" type="noConversion"/>
  </si>
  <si>
    <t>9787309151114</t>
    <phoneticPr fontId="20" type="noConversion"/>
  </si>
  <si>
    <t>9787040398038</t>
    <phoneticPr fontId="20" type="noConversion"/>
  </si>
  <si>
    <t>文学与传播学院</t>
    <phoneticPr fontId="20" type="noConversion"/>
  </si>
  <si>
    <t>年级</t>
  </si>
  <si>
    <t>学期</t>
  </si>
  <si>
    <t>性质</t>
  </si>
  <si>
    <t>2021级</t>
  </si>
  <si>
    <t>2022级-升本</t>
  </si>
  <si>
    <t>曹禺研究</t>
    <phoneticPr fontId="20" type="noConversion"/>
  </si>
  <si>
    <t>楚辞研究</t>
    <phoneticPr fontId="20" type="noConversion"/>
  </si>
  <si>
    <t>《诗经》导读</t>
    <phoneticPr fontId="20" type="noConversion"/>
  </si>
  <si>
    <t>《说文解字》导读</t>
    <phoneticPr fontId="20" type="noConversion"/>
  </si>
  <si>
    <t>《世说新语》导读</t>
    <phoneticPr fontId="20" type="noConversion"/>
  </si>
  <si>
    <t>中国古代诗歌艺术研究</t>
    <phoneticPr fontId="20" type="noConversion"/>
  </si>
  <si>
    <t>中国古代文论选读</t>
    <phoneticPr fontId="20" type="noConversion"/>
  </si>
  <si>
    <t>电影文学</t>
    <phoneticPr fontId="20" type="noConversion"/>
  </si>
  <si>
    <t>女性文学研究</t>
    <phoneticPr fontId="20" type="noConversion"/>
  </si>
  <si>
    <t>王蒙创作研究</t>
    <phoneticPr fontId="20" type="noConversion"/>
  </si>
  <si>
    <t>民间文学</t>
    <phoneticPr fontId="20" type="noConversion"/>
  </si>
  <si>
    <t>汉字与文化</t>
    <phoneticPr fontId="20" type="noConversion"/>
  </si>
  <si>
    <t>方言与文化</t>
    <phoneticPr fontId="20" type="noConversion"/>
  </si>
  <si>
    <t>诗词格律</t>
    <phoneticPr fontId="20" type="noConversion"/>
  </si>
  <si>
    <t>“楚辞”研究</t>
    <phoneticPr fontId="20" type="noConversion"/>
  </si>
  <si>
    <t>陶渊明研究</t>
    <phoneticPr fontId="20" type="noConversion"/>
  </si>
  <si>
    <t>唐诗研究</t>
    <phoneticPr fontId="20" type="noConversion"/>
  </si>
  <si>
    <t>杜诗研究</t>
    <phoneticPr fontId="20" type="noConversion"/>
  </si>
  <si>
    <t>唐宋词研究</t>
    <phoneticPr fontId="20" type="noConversion"/>
  </si>
  <si>
    <t>明清小说研究</t>
    <phoneticPr fontId="20" type="noConversion"/>
  </si>
  <si>
    <t>20 世纪西方文论</t>
    <phoneticPr fontId="20" type="noConversion"/>
  </si>
  <si>
    <t>文艺心理学</t>
    <phoneticPr fontId="20" type="noConversion"/>
  </si>
  <si>
    <t>申论写作</t>
    <phoneticPr fontId="20" type="noConversion"/>
  </si>
  <si>
    <t>淮南民俗风情</t>
    <phoneticPr fontId="20" type="noConversion"/>
  </si>
  <si>
    <t>淮南地域文化与文学研究</t>
    <phoneticPr fontId="20" type="noConversion"/>
  </si>
  <si>
    <t>外国儿童文学教程</t>
    <phoneticPr fontId="20" type="noConversion"/>
  </si>
  <si>
    <t>已审订无误</t>
  </si>
  <si>
    <t>备注</t>
    <phoneticPr fontId="20" type="noConversion"/>
  </si>
  <si>
    <t>刘庆炬</t>
  </si>
  <si>
    <t>马秀月</t>
  </si>
  <si>
    <t>王维玉</t>
  </si>
  <si>
    <t>余敏先</t>
  </si>
  <si>
    <t>韩袁红</t>
  </si>
  <si>
    <t>王磊</t>
  </si>
  <si>
    <t>樊东</t>
  </si>
  <si>
    <t>高同纯</t>
  </si>
  <si>
    <t>教材规格</t>
    <phoneticPr fontId="20" type="noConversion"/>
  </si>
  <si>
    <t>本科</t>
    <phoneticPr fontId="20" type="noConversion"/>
  </si>
  <si>
    <t>9787308211093</t>
    <phoneticPr fontId="20" type="noConversion"/>
  </si>
  <si>
    <t>语文教学设计与案例分析（第2版）</t>
  </si>
  <si>
    <t>语文教学设计与案例分析（第2版）</t>
    <phoneticPr fontId="20" type="noConversion"/>
  </si>
  <si>
    <t>包建新著</t>
    <phoneticPr fontId="20" type="noConversion"/>
  </si>
  <si>
    <t>中国文化概论（修订版）</t>
    <phoneticPr fontId="20" type="noConversion"/>
  </si>
  <si>
    <t>语文课程与教学论（第二版）</t>
    <phoneticPr fontId="20" type="noConversion"/>
  </si>
  <si>
    <t>古代汉语教程（第四版）</t>
    <phoneticPr fontId="20" type="noConversion"/>
  </si>
  <si>
    <t>现代写作教程（第三版）</t>
    <phoneticPr fontId="20" type="noConversion"/>
  </si>
  <si>
    <t>古代汉语（校订重排本)(第一册）</t>
    <phoneticPr fontId="20" type="noConversion"/>
  </si>
  <si>
    <t>古代汉语（校订重排本)（第二册）</t>
    <phoneticPr fontId="20" type="noConversion"/>
  </si>
  <si>
    <t>古代汉语（校订重排本)（第三册）</t>
    <phoneticPr fontId="20" type="noConversion"/>
  </si>
  <si>
    <t>古代汉语（校订重排本)（第四册）</t>
    <phoneticPr fontId="20" type="noConversion"/>
  </si>
  <si>
    <t>9787308105385</t>
    <phoneticPr fontId="20" type="noConversion"/>
  </si>
  <si>
    <t>9787040480528</t>
  </si>
  <si>
    <t>中外文学作品选</t>
    <phoneticPr fontId="20" type="noConversion"/>
  </si>
  <si>
    <t>文学经典选读（第二版）</t>
    <phoneticPr fontId="20" type="noConversion"/>
  </si>
  <si>
    <t>段庸生 </t>
    <phoneticPr fontId="20" type="noConversion"/>
  </si>
  <si>
    <t>9787040548648</t>
    <phoneticPr fontId="20" type="noConversion"/>
  </si>
  <si>
    <t>高同纯</t>
    <phoneticPr fontId="20" type="noConversion"/>
  </si>
  <si>
    <t>9787101132465</t>
    <phoneticPr fontId="20" type="noConversion"/>
  </si>
  <si>
    <t>出版时间</t>
    <phoneticPr fontId="20" type="noConversion"/>
  </si>
  <si>
    <t>现代汉语</t>
    <phoneticPr fontId="20" type="noConversion"/>
  </si>
  <si>
    <t>中国文化概论（修订版）</t>
  </si>
  <si>
    <t>9787303033768</t>
  </si>
  <si>
    <t>樊东</t>
    <phoneticPr fontId="20" type="noConversion"/>
  </si>
  <si>
    <t>曹芝兵</t>
    <phoneticPr fontId="20" type="noConversion"/>
  </si>
  <si>
    <t>现代汉语（第二版）（上册）</t>
  </si>
  <si>
    <t>9787301264362</t>
  </si>
  <si>
    <t>现代汉语（第二版）（下册）</t>
  </si>
  <si>
    <t>9787301205259</t>
  </si>
  <si>
    <t>广告学21（1）</t>
  </si>
  <si>
    <t>公共关系学</t>
  </si>
  <si>
    <t>公共关系：理论、实务与技巧</t>
  </si>
  <si>
    <t>中国人民大学出版社</t>
  </si>
  <si>
    <t>周安华 林升栋</t>
  </si>
  <si>
    <t>9787300308784</t>
  </si>
  <si>
    <t>吴海燕</t>
  </si>
  <si>
    <t>广告学21（2）</t>
  </si>
  <si>
    <t>十一五规划教材</t>
  </si>
  <si>
    <t>化工与材料工程学院</t>
  </si>
  <si>
    <t>电子信息工程18(1)</t>
  </si>
  <si>
    <t>电子信息工程(升本)20(1)</t>
  </si>
  <si>
    <t>电子信息科学与技术17(1)</t>
  </si>
  <si>
    <t>光电信息科学与工程19(1)</t>
  </si>
  <si>
    <t>通信工程18(1)</t>
  </si>
  <si>
    <t>物理学18(1)</t>
  </si>
  <si>
    <t>物理学(升本)20(1)</t>
  </si>
  <si>
    <t>法学18(1)</t>
  </si>
  <si>
    <t>社会工作18(1)</t>
  </si>
  <si>
    <t>社会工作(对口)18(2)</t>
  </si>
  <si>
    <t>文化产业管理18(1)</t>
  </si>
  <si>
    <t>文化产业管理(对口)18(2)</t>
  </si>
  <si>
    <t>材料化学18(1)</t>
  </si>
  <si>
    <t>高分子材料与工程18(1)</t>
  </si>
  <si>
    <t>化学18(1)</t>
  </si>
  <si>
    <t>化学工程与工艺18(1)</t>
  </si>
  <si>
    <t>化学(升本)19(1)</t>
  </si>
  <si>
    <t>电气工程及其自动化18(1)</t>
  </si>
  <si>
    <t>轨道交通信号与控制18(1)</t>
  </si>
  <si>
    <t>机械设计制造及其自动化18(1)</t>
  </si>
  <si>
    <t>自动化18(1)</t>
  </si>
  <si>
    <t>自动化(对口)18(3)</t>
  </si>
  <si>
    <t>计算机科学与技术18(1)</t>
  </si>
  <si>
    <t>计算机科学与技术(对口)17(3)</t>
  </si>
  <si>
    <t>计算机科学与技术(升本)20(1)</t>
  </si>
  <si>
    <t>软件工程18(1)</t>
  </si>
  <si>
    <t>数据科学与大数据技术19(1)</t>
  </si>
  <si>
    <t>数字媒体技术18(1)</t>
  </si>
  <si>
    <t>网络工程18(1)</t>
  </si>
  <si>
    <t>网络工程(对口)18(2)</t>
  </si>
  <si>
    <t>物联网工程18(1)</t>
  </si>
  <si>
    <t>物联网工程(对口)18(2)</t>
  </si>
  <si>
    <t>小学教育18(1)</t>
  </si>
  <si>
    <t>学前教育18(1)</t>
  </si>
  <si>
    <t>学前教育(对口)18(3)</t>
  </si>
  <si>
    <t>学前教育(升本)19(1)</t>
  </si>
  <si>
    <t>应用心理学18(1)</t>
  </si>
  <si>
    <t>金融工程18(1)</t>
  </si>
  <si>
    <t>金融数学18(1)</t>
  </si>
  <si>
    <t>数学与应用数学18(1)</t>
  </si>
  <si>
    <t>财务管理18(1)</t>
  </si>
  <si>
    <t>电子商务18(1)</t>
  </si>
  <si>
    <t>电子商务(升本)19(1)</t>
  </si>
  <si>
    <t>国际经济与贸易(联合)18(1)</t>
  </si>
  <si>
    <t>会计学18(1)</t>
  </si>
  <si>
    <t>市场营销17(1)</t>
  </si>
  <si>
    <t>市场营销(对口)18(1)</t>
  </si>
  <si>
    <t>物流工程18(1)</t>
  </si>
  <si>
    <t>物流工程(对口)17(1)</t>
  </si>
  <si>
    <t>思想政治教育18(1)</t>
  </si>
  <si>
    <t>产品设计18(1)</t>
  </si>
  <si>
    <t>动画18(1)</t>
  </si>
  <si>
    <t>环境设计18(1)</t>
  </si>
  <si>
    <t>美术学18(1)</t>
  </si>
  <si>
    <t>视觉传达设计18(1)</t>
  </si>
  <si>
    <t>艺术与科技17(1)</t>
  </si>
  <si>
    <t>生物工程18(1)</t>
  </si>
  <si>
    <t>生物科学18(1)</t>
  </si>
  <si>
    <t>生物科学(升本)19(1)</t>
  </si>
  <si>
    <t>生物制药18(1)</t>
  </si>
  <si>
    <t>食品质量与安全(联合)18(2)</t>
  </si>
  <si>
    <t>园林18(1)</t>
  </si>
  <si>
    <t>园林(对口)18(2)</t>
  </si>
  <si>
    <t>社会体育指导与管理18(1)</t>
  </si>
  <si>
    <t>体育教育18(1)</t>
  </si>
  <si>
    <t>休闲体育18(1)</t>
  </si>
  <si>
    <t>商务英语18(2)</t>
  </si>
  <si>
    <t>英语18(1)</t>
  </si>
  <si>
    <t>英语(升本)20(1)</t>
  </si>
  <si>
    <t>广告学18(1)</t>
  </si>
  <si>
    <t>汉语言文学18(1)</t>
  </si>
  <si>
    <t>汉语言文学(升本)19(1)</t>
  </si>
  <si>
    <t>戏剧影视文学18(1)</t>
  </si>
  <si>
    <t>新闻学18(1)</t>
  </si>
  <si>
    <t>音乐学18(1)</t>
  </si>
  <si>
    <t>音乐表演18(1)</t>
  </si>
  <si>
    <t>消费者行为学</t>
  </si>
  <si>
    <t>消费者行为学（第二版）</t>
  </si>
  <si>
    <t>王永贵 姚山季</t>
  </si>
  <si>
    <t>9787040564969</t>
  </si>
  <si>
    <t>电子信息工程升本</t>
  </si>
  <si>
    <t>计算机科学与技术对口</t>
  </si>
  <si>
    <t>电子信息工程18(2)</t>
  </si>
  <si>
    <t>电子信息科学与技术17(2)</t>
  </si>
  <si>
    <t>光电信息科学与工程19(2)</t>
  </si>
  <si>
    <t>通信工程18(2)</t>
  </si>
  <si>
    <t>物理学18(2)</t>
  </si>
  <si>
    <t>法学18(2)</t>
  </si>
  <si>
    <t>社会工作19(1)</t>
  </si>
  <si>
    <t>社会工作(对口)19(2)</t>
  </si>
  <si>
    <t>文化产业管理19(1)</t>
  </si>
  <si>
    <t>文化产业管理(对口)19(2)</t>
  </si>
  <si>
    <t>材料化学19(1)</t>
  </si>
  <si>
    <t>高分子材料与工程19(1)</t>
  </si>
  <si>
    <t>化学18(2)</t>
  </si>
  <si>
    <t>化学工程与工艺19(1)</t>
  </si>
  <si>
    <t>化学(升本)19(2)</t>
  </si>
  <si>
    <t>电气工程及其自动化18(2)</t>
  </si>
  <si>
    <t>轨道交通信号与控制18(2)</t>
  </si>
  <si>
    <t>机械设计制造及其自动化18(2)</t>
  </si>
  <si>
    <t>自动化18(2)</t>
  </si>
  <si>
    <t>自动化(对口)18(4)</t>
  </si>
  <si>
    <t>计算机科学与技术18(2)</t>
  </si>
  <si>
    <t>计算机科学与技术(对口)17(4)</t>
  </si>
  <si>
    <t>计算机科学与技术(升本)20(2)</t>
  </si>
  <si>
    <t>软件工程18(2)</t>
  </si>
  <si>
    <t>数据科学与大数据技术19(2)</t>
  </si>
  <si>
    <t>网络工程19(1)</t>
  </si>
  <si>
    <t>网络工程(对口)18(3)</t>
  </si>
  <si>
    <t>物联网工程19(1)</t>
  </si>
  <si>
    <t>物联网工程(对口)19(2)</t>
  </si>
  <si>
    <t>小学教育18(2)</t>
  </si>
  <si>
    <t>学前教育19(1)</t>
  </si>
  <si>
    <t>学前教育(对口)18(4)</t>
  </si>
  <si>
    <t>学前教育(升本)19(2)</t>
  </si>
  <si>
    <t>应用心理学19(1)</t>
  </si>
  <si>
    <t>金融工程18(2)</t>
  </si>
  <si>
    <t>金融数学18(2)</t>
  </si>
  <si>
    <t>数学与应用数学18(2)</t>
  </si>
  <si>
    <t>财务管理18(2)</t>
  </si>
  <si>
    <t>电子商务18(2)</t>
  </si>
  <si>
    <t>电子商务(升本)19(2)</t>
  </si>
  <si>
    <t>国际经济与贸易(联合)18(2)</t>
  </si>
  <si>
    <t>会计学18(2)</t>
  </si>
  <si>
    <t>市场营销17(2)</t>
  </si>
  <si>
    <t>市场营销(对口)18(2)</t>
  </si>
  <si>
    <t>物流工程18(2)</t>
  </si>
  <si>
    <t>思想政治教育19(1)</t>
  </si>
  <si>
    <t>产品设计18(2)</t>
  </si>
  <si>
    <t>动画18(2)</t>
  </si>
  <si>
    <t>环境设计18(2)</t>
  </si>
  <si>
    <t>美术学18(2)</t>
  </si>
  <si>
    <t>视觉传达设计18(2)</t>
  </si>
  <si>
    <t>生物工程19(1)</t>
  </si>
  <si>
    <t>生物科学18(2)</t>
  </si>
  <si>
    <t>生物科学(升本)19(2)</t>
  </si>
  <si>
    <t>生物制药18(2)</t>
  </si>
  <si>
    <t>食品质量与安全18(1)</t>
  </si>
  <si>
    <t>园林(对口)18(3)</t>
  </si>
  <si>
    <t>社会体育指导与管理18(2)</t>
  </si>
  <si>
    <t>体育教育18(2)</t>
  </si>
  <si>
    <t>休闲体育18(2)</t>
  </si>
  <si>
    <t>商务英语18(3)</t>
  </si>
  <si>
    <t>英语18(2)</t>
  </si>
  <si>
    <t>英语(升本)20(2)</t>
  </si>
  <si>
    <t>广告学19(1)</t>
  </si>
  <si>
    <t>汉语言文学18(2)</t>
  </si>
  <si>
    <t>汉语言文学(升本)19(2)</t>
  </si>
  <si>
    <t>戏剧影视文学19(1)</t>
  </si>
  <si>
    <t>新闻学19(1)</t>
  </si>
  <si>
    <t>音乐学18(2)</t>
  </si>
  <si>
    <t>音乐表演18(2)</t>
  </si>
  <si>
    <t>广告效果评估</t>
  </si>
  <si>
    <t>广告效果测评</t>
  </si>
  <si>
    <t>杨雪睿</t>
  </si>
  <si>
    <t>周丽川</t>
  </si>
  <si>
    <t>十三五规划教材</t>
  </si>
  <si>
    <t>生物科学升本</t>
  </si>
  <si>
    <t>电子信息科学与技术</t>
  </si>
  <si>
    <t>计算机科学与技术升本</t>
  </si>
  <si>
    <t>电子商务升本</t>
  </si>
  <si>
    <t>汉语言文学升本</t>
  </si>
  <si>
    <t>学前教育对口</t>
  </si>
  <si>
    <t>社会工作对口</t>
  </si>
  <si>
    <t>英语升本</t>
  </si>
  <si>
    <t>电子信息工程18(3)</t>
  </si>
  <si>
    <t>通信工程18(3)</t>
  </si>
  <si>
    <t>物理学19(1)</t>
  </si>
  <si>
    <t>法学19(1)</t>
  </si>
  <si>
    <t>材料化学19(2)</t>
  </si>
  <si>
    <t>高分子材料与工程19(2)</t>
  </si>
  <si>
    <t>化学18(3)</t>
  </si>
  <si>
    <t>化学工程与工艺19(2)</t>
  </si>
  <si>
    <t>化学(升本)20(1)</t>
  </si>
  <si>
    <t>电气工程及其自动化18(3)</t>
  </si>
  <si>
    <t>轨道交通信号与控制19(1)</t>
  </si>
  <si>
    <t>机械设计制造及其自动化18(3)</t>
  </si>
  <si>
    <t>自动化(对口)19(1)</t>
  </si>
  <si>
    <t>计算机科学与技术19(1)</t>
  </si>
  <si>
    <t>计算机科学与技术(升本)20(3)</t>
  </si>
  <si>
    <t>软件工程19(1)</t>
  </si>
  <si>
    <t>网络工程(对口)19(2)</t>
  </si>
  <si>
    <t>小学教育18(3)</t>
  </si>
  <si>
    <t>学前教育19(2)</t>
  </si>
  <si>
    <t>学前教育(升本)20(1)</t>
  </si>
  <si>
    <t>金融工程19(1)</t>
  </si>
  <si>
    <t>金融数学19(1)</t>
  </si>
  <si>
    <t>数学与应用数学18(3)</t>
  </si>
  <si>
    <t>财务管理19(1)</t>
  </si>
  <si>
    <t>电子商务19(1)</t>
  </si>
  <si>
    <t>电子商务(升本)20(1)</t>
  </si>
  <si>
    <t>国际经济与贸易19(1)</t>
  </si>
  <si>
    <t>会计学19(1)</t>
  </si>
  <si>
    <t>市场营销(对口)19(1)</t>
  </si>
  <si>
    <t>物流工程19(1)</t>
  </si>
  <si>
    <t>思想政治教育19(2)</t>
  </si>
  <si>
    <t>产品设计18(3)</t>
  </si>
  <si>
    <t>动画19(1)</t>
  </si>
  <si>
    <t>环境设计18(3)</t>
  </si>
  <si>
    <t>美术学18(3)</t>
  </si>
  <si>
    <t>视觉传达设计19(1)</t>
  </si>
  <si>
    <t>生物工程19(2)</t>
  </si>
  <si>
    <t>生物科学19(1)</t>
  </si>
  <si>
    <t>生物科学(升本)20(1)</t>
  </si>
  <si>
    <t>生物制药19(1)</t>
  </si>
  <si>
    <t>食品质量与安全19(1)</t>
  </si>
  <si>
    <t>园林(对口)19(1)</t>
  </si>
  <si>
    <t>社会体育指导与管理19(1)</t>
  </si>
  <si>
    <t>体育教育18(3)</t>
  </si>
  <si>
    <t>休闲体育19(1)</t>
  </si>
  <si>
    <t>商务英语19(1)</t>
  </si>
  <si>
    <t>英语18(3)</t>
  </si>
  <si>
    <t>英语(升本)20(3)</t>
  </si>
  <si>
    <t>汉语言文学18(3)</t>
  </si>
  <si>
    <t>汉语言文学(升本)20(1)</t>
  </si>
  <si>
    <t>音乐学18(3)</t>
  </si>
  <si>
    <t>音乐表演19(1)</t>
  </si>
  <si>
    <t>广告美学</t>
  </si>
  <si>
    <t xml:space="preserve">广告美学 </t>
  </si>
  <si>
    <t>中南大学出版社</t>
  </si>
  <si>
    <t xml:space="preserve">王纯菲,宋玉书 </t>
  </si>
  <si>
    <t>高雅</t>
  </si>
  <si>
    <t>品牌学</t>
  </si>
  <si>
    <t>品牌学概论</t>
  </si>
  <si>
    <t>黄合水</t>
  </si>
  <si>
    <t>张清洲</t>
  </si>
  <si>
    <t>省部级规划教材</t>
  </si>
  <si>
    <t>文化产业管理对口</t>
  </si>
  <si>
    <t>电子信息工程19(1)</t>
  </si>
  <si>
    <t>通信工程19(2)</t>
  </si>
  <si>
    <t>化学19(1)</t>
  </si>
  <si>
    <t>电气工程及其自动化19(1)</t>
  </si>
  <si>
    <t>机械设计制造及其自动化19(2)</t>
  </si>
  <si>
    <t>小学教育18(5)</t>
  </si>
  <si>
    <t>学前教育(升本)20(3)</t>
  </si>
  <si>
    <t>数学与应用数学19(1)</t>
  </si>
  <si>
    <t>电子商务(升本)20(3)</t>
  </si>
  <si>
    <t>产品设计19(2)</t>
  </si>
  <si>
    <t>环境设计19(2)</t>
  </si>
  <si>
    <t>美术学19(2)</t>
  </si>
  <si>
    <t>视觉传达设计19(3)</t>
  </si>
  <si>
    <t>生物科学(升本)20(3)</t>
  </si>
  <si>
    <t>体育教育19(1)</t>
  </si>
  <si>
    <t>商务英语19(3)</t>
  </si>
  <si>
    <t>英语18(5)</t>
  </si>
  <si>
    <t>汉语言文学19(2)</t>
  </si>
  <si>
    <t>汉语言文学(升本)20(3)</t>
  </si>
  <si>
    <t>音乐学19(1)</t>
  </si>
  <si>
    <t>21世纪规划教材</t>
  </si>
  <si>
    <t>化学升本</t>
  </si>
  <si>
    <t>学前教育升本</t>
  </si>
  <si>
    <t>电子信息工程18(4)</t>
  </si>
  <si>
    <t>通信工程19(1)</t>
  </si>
  <si>
    <t>物理学19(2)</t>
  </si>
  <si>
    <t>法学19(2)</t>
  </si>
  <si>
    <t>化学18(4)</t>
  </si>
  <si>
    <t>电气工程及其自动化18(4)</t>
  </si>
  <si>
    <t>轨道交通信号与控制19(2)</t>
  </si>
  <si>
    <t>机械设计制造及其自动化19(1)</t>
  </si>
  <si>
    <t>自动化(对口)19(2)</t>
  </si>
  <si>
    <t>计算机科学与技术19(2)</t>
  </si>
  <si>
    <t>软件工程19(2)</t>
  </si>
  <si>
    <t>小学教育18(4)</t>
  </si>
  <si>
    <t>学前教育(升本)20(2)</t>
  </si>
  <si>
    <t>金融工程19(2)</t>
  </si>
  <si>
    <t>金融数学19(2)</t>
  </si>
  <si>
    <t>数学与应用数学18(4)</t>
  </si>
  <si>
    <t>财务管理19(2)</t>
  </si>
  <si>
    <t>电子商务(升本)20(2)</t>
  </si>
  <si>
    <t>国际经济与贸易19(2)</t>
  </si>
  <si>
    <t>会计学19(2)</t>
  </si>
  <si>
    <t>市场营销(对口)19(2)</t>
  </si>
  <si>
    <t>物流工程19(2)</t>
  </si>
  <si>
    <t>产品设计19(1)</t>
  </si>
  <si>
    <t>动画19(2)</t>
  </si>
  <si>
    <t>环境设计19(1)</t>
  </si>
  <si>
    <t>美术学19(1)</t>
  </si>
  <si>
    <t>视觉传达设计19(2)</t>
  </si>
  <si>
    <t>生物科学19(2)</t>
  </si>
  <si>
    <t>生物科学(升本)20(2)</t>
  </si>
  <si>
    <t>生物制药19(2)</t>
  </si>
  <si>
    <t>食品质量与安全19(2)</t>
  </si>
  <si>
    <t>园林(对口)19(2)</t>
  </si>
  <si>
    <t>社会体育指导与管理19(2)</t>
  </si>
  <si>
    <t>体育教育18(4)</t>
  </si>
  <si>
    <t>休闲体育19(2)</t>
  </si>
  <si>
    <t>商务英语19(2)</t>
  </si>
  <si>
    <t>英语18(4)</t>
  </si>
  <si>
    <t>英语(升本)20(4)</t>
  </si>
  <si>
    <t>汉语言文学19(1)</t>
  </si>
  <si>
    <t>汉语言文学(升本)20(2)</t>
  </si>
  <si>
    <t>音乐学18(4)</t>
  </si>
  <si>
    <t>音乐表演19(2)</t>
  </si>
  <si>
    <t>排版设计</t>
  </si>
  <si>
    <t>版式设计</t>
  </si>
  <si>
    <t>武汉大学出版社</t>
  </si>
  <si>
    <t>文静子</t>
  </si>
  <si>
    <t>沈敏善</t>
  </si>
  <si>
    <t>自动化对口</t>
  </si>
  <si>
    <t>数字媒体技术</t>
  </si>
  <si>
    <t>市场营销</t>
  </si>
  <si>
    <t>艺术与科技</t>
  </si>
  <si>
    <t>电子信息工程19(2)</t>
  </si>
  <si>
    <t>化学19(2)</t>
  </si>
  <si>
    <t>电气工程及其自动化19(2)</t>
  </si>
  <si>
    <t>小学教育19(1)</t>
  </si>
  <si>
    <t>数学与应用数学19(2)</t>
  </si>
  <si>
    <t>产品设计19(3)</t>
  </si>
  <si>
    <t>环境设计19(3)</t>
  </si>
  <si>
    <t>美术学19(3)</t>
  </si>
  <si>
    <t>体育教育19(2)</t>
  </si>
  <si>
    <t>英语18(6)</t>
  </si>
  <si>
    <t>汉语言文学19(3)</t>
  </si>
  <si>
    <t>音乐学19(2)</t>
  </si>
  <si>
    <t>广告法规与职业道德</t>
  </si>
  <si>
    <t>广告法律管理</t>
  </si>
  <si>
    <t>陈丽平</t>
  </si>
  <si>
    <t>9787308130349</t>
  </si>
  <si>
    <t>2022年3月版</t>
  </si>
  <si>
    <t xml:space="preserve">是 </t>
  </si>
  <si>
    <t>园林对口</t>
  </si>
  <si>
    <t>物理学升本</t>
  </si>
  <si>
    <t>市场营销对口</t>
  </si>
  <si>
    <t>电气工程及其自动化19(3)</t>
  </si>
  <si>
    <t>小学教育19(2)</t>
  </si>
  <si>
    <t>数学与应用数学19(3)</t>
  </si>
  <si>
    <t>体育教育19(3)</t>
  </si>
  <si>
    <t>英语19(1)</t>
  </si>
  <si>
    <t>汉语言文学19(4)</t>
  </si>
  <si>
    <t>音乐学19(3)</t>
  </si>
  <si>
    <t>平面广告设计</t>
  </si>
  <si>
    <t>知识产权出版社</t>
  </si>
  <si>
    <t>崔恒勇　裴迪</t>
  </si>
  <si>
    <t>刘建海</t>
  </si>
  <si>
    <t>网络工程对口</t>
  </si>
  <si>
    <t>电气工程及其自动化19(4)</t>
  </si>
  <si>
    <t>小学教育19(3)</t>
  </si>
  <si>
    <t>数学与应用数学19(4)</t>
  </si>
  <si>
    <t>体育教育19(4)</t>
  </si>
  <si>
    <t>英语19(2)</t>
  </si>
  <si>
    <t>音乐学19(4)</t>
  </si>
  <si>
    <t>广告媒体研究</t>
  </si>
  <si>
    <t>广告媒体分析教程</t>
  </si>
  <si>
    <t>马春辉等</t>
  </si>
  <si>
    <t>物流工程对口</t>
  </si>
  <si>
    <t>商务英语(联合)18(1)</t>
  </si>
  <si>
    <t>英语19(3)</t>
  </si>
  <si>
    <t>网络传播学</t>
  </si>
  <si>
    <t>田丽，谢新洲</t>
  </si>
  <si>
    <t>物联网工程对口</t>
  </si>
  <si>
    <t>英语19(4)</t>
  </si>
  <si>
    <t>广告学22（1）</t>
  </si>
  <si>
    <t>立体构成</t>
  </si>
  <si>
    <t>云南美术出版社</t>
  </si>
  <si>
    <t>陈光</t>
  </si>
  <si>
    <t>978-7-5489-4633-5</t>
  </si>
  <si>
    <t>广告学22（2）</t>
  </si>
  <si>
    <t>市场营销学</t>
  </si>
  <si>
    <t>市场营销学（第7版·数字教材版）</t>
  </si>
  <si>
    <t>郭国庆、陈凯</t>
  </si>
  <si>
    <t>全国普通高等学校优秀教材一等奖</t>
  </si>
  <si>
    <t>张岱年、方立克</t>
  </si>
  <si>
    <t>图文设计Ⅱ（AI）*</t>
  </si>
  <si>
    <t>Illustrator CC教程</t>
  </si>
  <si>
    <t>重庆大学出版社</t>
  </si>
  <si>
    <t>郑建楠</t>
  </si>
  <si>
    <t>经典广告作品赏析</t>
  </si>
  <si>
    <t>广告作品赏析</t>
  </si>
  <si>
    <t>湖南大学出版社</t>
  </si>
  <si>
    <t>何鹄志</t>
  </si>
  <si>
    <t>英语16(3)</t>
  </si>
  <si>
    <t>广告语言学</t>
  </si>
  <si>
    <t xml:space="preserve">广告语言学教程 </t>
  </si>
  <si>
    <t>暨南大学出版社</t>
  </si>
  <si>
    <t xml:space="preserve">曹炜，高军 编著 </t>
  </si>
  <si>
    <t>新闻语言研究</t>
  </si>
  <si>
    <t>新闻语言教程</t>
  </si>
  <si>
    <t>崔梅  周芸</t>
  </si>
  <si>
    <t>9787303117024</t>
  </si>
  <si>
    <t>传媒经营管理</t>
  </si>
  <si>
    <t>媒介管理学概论2010年版</t>
  </si>
  <si>
    <t>邵培仁陈兵</t>
  </si>
  <si>
    <t>杨媛媛</t>
  </si>
  <si>
    <t>中西新闻报道比较</t>
  </si>
  <si>
    <t>比较新闻学：方法与考证</t>
  </si>
  <si>
    <t> 清华大学出版社</t>
  </si>
  <si>
    <t>张威</t>
  </si>
  <si>
    <t>39.10 </t>
  </si>
  <si>
    <t>9787302343790</t>
  </si>
  <si>
    <t>毕立群</t>
  </si>
  <si>
    <t>深度新闻报道</t>
  </si>
  <si>
    <t>深度报道采写概论</t>
  </si>
  <si>
    <t>清华大学出版社</t>
  </si>
  <si>
    <t>欧阳明</t>
  </si>
  <si>
    <t>明洁</t>
  </si>
  <si>
    <t>财经新闻报道</t>
  </si>
  <si>
    <t>财经新闻概论</t>
  </si>
  <si>
    <t>莫林虎</t>
  </si>
  <si>
    <t>陈大众</t>
  </si>
  <si>
    <t>新闻编评实训</t>
  </si>
  <si>
    <t>全媒体新闻编辑与评论</t>
  </si>
  <si>
    <t>肖峰</t>
  </si>
  <si>
    <t>盛璐瑶</t>
  </si>
  <si>
    <t>影视后期制作</t>
  </si>
  <si>
    <t>After Effects 2022从入门到精通</t>
  </si>
  <si>
    <t>水利水电出版社</t>
  </si>
  <si>
    <t>唯美世界，曹茂鹏编著</t>
  </si>
  <si>
    <t>9787522609133</t>
  </si>
  <si>
    <t>张翔翔</t>
  </si>
  <si>
    <t>全彩中文版</t>
  </si>
  <si>
    <t>张岱年</t>
  </si>
  <si>
    <t>十五规划教材</t>
  </si>
  <si>
    <t>播音与演讲艺术</t>
  </si>
  <si>
    <t>播音与主持艺术教程入门教程</t>
  </si>
  <si>
    <t>王岩平</t>
  </si>
  <si>
    <t>9787307219823</t>
  </si>
  <si>
    <t>梁昌明</t>
  </si>
  <si>
    <t>新媒体概论</t>
  </si>
  <si>
    <t>中国传媒大学出版社</t>
  </si>
  <si>
    <t>林刚</t>
  </si>
  <si>
    <t>新闻摄影</t>
  </si>
  <si>
    <t>新闻摄影技法</t>
  </si>
  <si>
    <t>蒋贻杰</t>
  </si>
  <si>
    <t>新闻编辑学</t>
  </si>
  <si>
    <t>新闻编辑（第二版）</t>
  </si>
  <si>
    <t>蔡雯、许正林、甘险峰</t>
  </si>
  <si>
    <t>9787040501025</t>
  </si>
  <si>
    <t>应克荣</t>
  </si>
  <si>
    <t>刘珍</t>
  </si>
  <si>
    <t>新闻采写实训</t>
  </si>
  <si>
    <t>新编新闻采写与实训教程</t>
  </si>
  <si>
    <t>西南财经大学出版社</t>
  </si>
  <si>
    <t>赵瀛</t>
  </si>
  <si>
    <t>9787550449985</t>
  </si>
  <si>
    <t>图片编辑与处理</t>
  </si>
  <si>
    <t>PhotoshopCS6数码照片处理从入门到精通</t>
  </si>
  <si>
    <t>亿瑞设计</t>
  </si>
  <si>
    <t>广告学概论</t>
  </si>
  <si>
    <t>丁俊杰</t>
  </si>
  <si>
    <t>9787040479935</t>
  </si>
  <si>
    <t>电影批评</t>
  </si>
  <si>
    <t>电影批评（第二版（2023或2015）</t>
  </si>
  <si>
    <t>戴锦华</t>
  </si>
  <si>
    <t>9787301254745</t>
  </si>
  <si>
    <t>蔡河明</t>
  </si>
  <si>
    <t>电影批评（第二版）</t>
  </si>
  <si>
    <t>经典剧本选读</t>
  </si>
  <si>
    <t>9787040163902</t>
  </si>
  <si>
    <t>戏剧剧本创作</t>
  </si>
  <si>
    <t>剧本写作初级教程（2023）</t>
  </si>
  <si>
    <t>文化艺术出版社</t>
  </si>
  <si>
    <t>杨健/张先</t>
  </si>
  <si>
    <t>49元</t>
  </si>
  <si>
    <t>ISBN：9787503937194</t>
  </si>
  <si>
    <t>北京市高等教育精品教材立项作品</t>
  </si>
  <si>
    <t>曹潇</t>
  </si>
  <si>
    <t>影视剧本改编</t>
  </si>
  <si>
    <t>影视剧改编经典案例解析（2021）</t>
  </si>
  <si>
    <t>李胜利/黄金华/杜斌</t>
  </si>
  <si>
    <t>毕倩茹</t>
  </si>
  <si>
    <t>影视声音</t>
  </si>
  <si>
    <t>影视声音艺术概论（第二版）</t>
  </si>
  <si>
    <t>中国广播影视出版社</t>
  </si>
  <si>
    <t>李飞雪</t>
  </si>
  <si>
    <t>电影导演基础</t>
  </si>
  <si>
    <t>《影视导演基础》（第三版）（2018）</t>
  </si>
  <si>
    <t>王心语</t>
  </si>
  <si>
    <t>58.00元</t>
  </si>
  <si>
    <t>ISBN 978-7-5657-1959-2</t>
  </si>
  <si>
    <t>陶徽希</t>
  </si>
  <si>
    <t>电视策划与编导</t>
  </si>
  <si>
    <t>影视节目编导与制作</t>
  </si>
  <si>
    <t>李政</t>
  </si>
  <si>
    <t>短片分析</t>
  </si>
  <si>
    <t>《外国经典影视短剧鉴赏》2021年9月第一版（2021）</t>
  </si>
  <si>
    <t>上海人民出版社</t>
  </si>
  <si>
    <t>张晓欧</t>
  </si>
  <si>
    <t>72元</t>
  </si>
  <si>
    <t>978-7-208-17256-2</t>
  </si>
  <si>
    <t>纪录短片创作</t>
  </si>
  <si>
    <t>纪录片创作（2017）</t>
  </si>
  <si>
    <t>何苏六 等</t>
  </si>
  <si>
    <t>38元</t>
  </si>
  <si>
    <t>978-7-5657-1413-9</t>
  </si>
  <si>
    <t>张晓东</t>
  </si>
  <si>
    <t>剧本写作初级教程</t>
  </si>
  <si>
    <t>影视剧改编经典案例解析</t>
  </si>
  <si>
    <t>《影视导演基础》（第三版）</t>
  </si>
  <si>
    <t>《外国经典影视短剧鉴赏》2021年9月第一版</t>
  </si>
  <si>
    <t>纪录片创作</t>
  </si>
  <si>
    <t>影视传播概论</t>
  </si>
  <si>
    <t>影视传播学（2017）</t>
  </si>
  <si>
    <t>中山大学出版社</t>
  </si>
  <si>
    <t>史可扬</t>
  </si>
  <si>
    <t>978730603805</t>
  </si>
  <si>
    <t>王萍</t>
  </si>
  <si>
    <t>西方戏剧史</t>
  </si>
  <si>
    <t>外国戏剧史（2018）</t>
  </si>
  <si>
    <t>河南大学出版社</t>
  </si>
  <si>
    <t>乔丽</t>
  </si>
  <si>
    <t>9787564914417</t>
  </si>
  <si>
    <t>视听语言</t>
  </si>
  <si>
    <t>《影视视听语言》第三版（2021）</t>
  </si>
  <si>
    <t>张菁 关玲</t>
  </si>
  <si>
    <t>9787565727634</t>
  </si>
  <si>
    <t>影视剪辑</t>
  </si>
  <si>
    <t>premiereprocs6自学视频教程（2021）</t>
  </si>
  <si>
    <t>唯美映像</t>
  </si>
  <si>
    <t>9787302354154</t>
  </si>
  <si>
    <t>影视特效</t>
  </si>
  <si>
    <t>After Effects CC影视特效制作（2021）</t>
  </si>
  <si>
    <t>倪彤</t>
  </si>
  <si>
    <t>刘海芹</t>
  </si>
  <si>
    <t>世界电影史</t>
  </si>
  <si>
    <t>华中科技大学出版社</t>
  </si>
  <si>
    <t>崔军</t>
  </si>
  <si>
    <t>9787568043076</t>
  </si>
  <si>
    <t>影视传播学</t>
  </si>
  <si>
    <t>外国戏剧史</t>
  </si>
  <si>
    <t>《影视视听语言》第三版</t>
  </si>
  <si>
    <t>premiereprocs6自学视频教程</t>
  </si>
  <si>
    <t>After Effects CC影视特效制作</t>
  </si>
  <si>
    <t>外国电影史</t>
  </si>
  <si>
    <t>9787302310525</t>
    <phoneticPr fontId="20" type="noConversion"/>
  </si>
  <si>
    <t>9787565728389</t>
    <phoneticPr fontId="20" type="noConversion"/>
  </si>
  <si>
    <t>9787303166886</t>
    <phoneticPr fontId="20" type="noConversion"/>
  </si>
  <si>
    <t>9787303033768</t>
    <phoneticPr fontId="20" type="noConversion"/>
  </si>
  <si>
    <t>9787307211834</t>
    <phoneticPr fontId="20" type="noConversion"/>
  </si>
  <si>
    <t>9787308126762</t>
    <phoneticPr fontId="20" type="noConversion"/>
  </si>
  <si>
    <t>9787302265948</t>
    <phoneticPr fontId="20" type="noConversion"/>
  </si>
  <si>
    <t>9787040289640</t>
    <phoneticPr fontId="20" type="noConversion"/>
  </si>
  <si>
    <t>9787810799041</t>
    <phoneticPr fontId="20" type="noConversion"/>
  </si>
  <si>
    <t>9787811135824</t>
    <phoneticPr fontId="20" type="noConversion"/>
  </si>
  <si>
    <t>9787568921053</t>
    <phoneticPr fontId="20" type="noConversion"/>
  </si>
  <si>
    <t>9787300303468</t>
    <phoneticPr fontId="20" type="noConversion"/>
  </si>
  <si>
    <t>9787301323625</t>
    <phoneticPr fontId="20" type="noConversion"/>
  </si>
  <si>
    <t>9787548703976</t>
    <phoneticPr fontId="20" type="noConversion"/>
  </si>
  <si>
    <t>9787513075053</t>
    <phoneticPr fontId="20" type="noConversion"/>
  </si>
  <si>
    <t>9787307224179</t>
    <phoneticPr fontId="20" type="noConversion"/>
  </si>
  <si>
    <t>9787040263077</t>
    <phoneticPr fontId="20" type="noConversion"/>
  </si>
  <si>
    <t>9787548719502</t>
    <phoneticPr fontId="20" type="noConversion"/>
  </si>
  <si>
    <t>9787300280936</t>
    <phoneticPr fontId="20" type="noConversion"/>
  </si>
  <si>
    <t>9787040501063</t>
    <phoneticPr fontId="20" type="noConversion"/>
  </si>
  <si>
    <t>9787040501070</t>
    <phoneticPr fontId="20" type="noConversion"/>
  </si>
  <si>
    <t>9787040500912</t>
    <phoneticPr fontId="20" type="noConversion"/>
  </si>
  <si>
    <t>9787101132465</t>
    <phoneticPr fontId="20" type="noConversion"/>
  </si>
  <si>
    <t>9787101132458</t>
    <phoneticPr fontId="20" type="noConversion"/>
  </si>
  <si>
    <t>9787101132441</t>
    <phoneticPr fontId="20" type="noConversion"/>
  </si>
  <si>
    <t>9787101132434</t>
    <phoneticPr fontId="20" type="noConversion"/>
  </si>
  <si>
    <t>9787040500899</t>
    <phoneticPr fontId="20" type="noConversion"/>
  </si>
  <si>
    <t>9787565728013</t>
    <phoneticPr fontId="20" type="noConversion"/>
  </si>
  <si>
    <t>9787504371232</t>
    <phoneticPr fontId="20" type="noConversion"/>
  </si>
  <si>
    <t>9787504386472</t>
    <phoneticPr fontId="20" type="noConversion"/>
  </si>
  <si>
    <t>9787302566557</t>
    <phoneticPr fontId="20" type="noConversion"/>
  </si>
  <si>
    <t>外国电影史（2018）</t>
  </si>
  <si>
    <t>大学语文</t>
    <phoneticPr fontId="20" type="noConversion"/>
  </si>
  <si>
    <t>新编大学语文（第一版）</t>
    <phoneticPr fontId="20" type="noConversion"/>
  </si>
  <si>
    <t>江西人民出版社</t>
    <phoneticPr fontId="20" type="noConversion"/>
  </si>
  <si>
    <t>朱玉等</t>
    <phoneticPr fontId="20" type="noConversion"/>
  </si>
  <si>
    <t>978-7-210-12331-8</t>
  </si>
  <si>
    <t>ISBN号</t>
  </si>
  <si>
    <t>　年5月25日</t>
    <phoneticPr fontId="20" type="noConversion"/>
  </si>
  <si>
    <t>学院：</t>
    <phoneticPr fontId="20" type="noConversion"/>
  </si>
  <si>
    <t>978-7-5489-4633-5</t>
    <phoneticPr fontId="20" type="noConversion"/>
  </si>
  <si>
    <t>文学概论</t>
  </si>
  <si>
    <t>文学理论（第二版）</t>
    <phoneticPr fontId="20" type="noConversion"/>
  </si>
  <si>
    <t>高等教育出版社、人民出版社</t>
    <phoneticPr fontId="20" type="noConversion"/>
  </si>
  <si>
    <t>王一川、胡亚敏、谭好哲</t>
    <phoneticPr fontId="20" type="noConversion"/>
  </si>
  <si>
    <t>978-7-04-054362-9</t>
    <phoneticPr fontId="20" type="noConversion"/>
  </si>
  <si>
    <t>余敏先</t>
    <phoneticPr fontId="20" type="noConversion"/>
  </si>
  <si>
    <t>外国戏剧经典作品赏析</t>
    <phoneticPr fontId="20" type="noConversion"/>
  </si>
  <si>
    <t>高等教育出版社</t>
    <phoneticPr fontId="20" type="noConversion"/>
  </si>
  <si>
    <t>张先</t>
    <phoneticPr fontId="20" type="noConversion"/>
  </si>
  <si>
    <t>崔恒勇　裴迪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</si>
</sst>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0.00_ "/>
    <numFmt numFmtId="178" formatCode="0_);[Red]\(0\)"/>
    <numFmt numFmtId="179" formatCode="#,##0.00_);[Red]\(#,##0.00\)"/>
    <numFmt numFmtId="180" formatCode="\¥#,##0.00_);[Red]\(\¥#,##0.00\)"/>
    <numFmt numFmtId="181" formatCode="0_ "/>
    <numFmt numFmtId="182" formatCode="[$-F800]dddd\,\ mmmm\ dd\,\ yyyy"/>
    <numFmt numFmtId="183" formatCode="yyyy&quot;年&quot;m&quot;月&quot;;@"/>
  </numFmts>
  <fonts count="35" x14ac:knownFonts="1">
    <font>
      <sz val="12"/>
      <name val="宋体"/>
      <charset val="134"/>
    </font>
    <font>
      <sz val="10"/>
      <name val="宋体"/>
      <family val="3"/>
      <charset val="134"/>
    </font>
    <font>
      <sz val="20"/>
      <name val="黑体"/>
      <family val="3"/>
      <charset val="134"/>
    </font>
    <font>
      <sz val="12"/>
      <name val="Times New Roman"/>
      <family val="1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0"/>
      <name val="Arial"/>
      <family val="2"/>
    </font>
    <font>
      <sz val="14"/>
      <name val="黑体"/>
      <family val="3"/>
      <charset val="134"/>
    </font>
    <font>
      <b/>
      <sz val="14"/>
      <name val="黑体"/>
      <family val="3"/>
      <charset val="134"/>
    </font>
    <font>
      <b/>
      <sz val="14"/>
      <name val="宋体"/>
      <family val="3"/>
      <charset val="134"/>
    </font>
    <font>
      <b/>
      <sz val="24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宋体"/>
      <family val="3"/>
      <charset val="134"/>
    </font>
    <font>
      <sz val="12"/>
      <color indexed="10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sz val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CCFFCC"/>
      </left>
      <right style="thin">
        <color rgb="FFCCFFCC"/>
      </right>
      <top style="thin">
        <color rgb="FFCCFFCC"/>
      </top>
      <bottom style="thin">
        <color rgb="FFCCFFCC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8" fillId="0" borderId="0">
      <alignment vertical="center"/>
    </xf>
    <xf numFmtId="0" fontId="23" fillId="0" borderId="0">
      <alignment vertical="center"/>
    </xf>
  </cellStyleXfs>
  <cellXfs count="195">
    <xf numFmtId="0" fontId="0" fillId="0" borderId="0" xfId="0"/>
    <xf numFmtId="0" fontId="23" fillId="0" borderId="0" xfId="2">
      <alignment vertical="center"/>
    </xf>
    <xf numFmtId="0" fontId="1" fillId="0" borderId="0" xfId="2" applyFont="1">
      <alignment vertical="center"/>
    </xf>
    <xf numFmtId="0" fontId="5" fillId="2" borderId="3" xfId="2" applyFont="1" applyFill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0" fontId="5" fillId="2" borderId="5" xfId="2" applyFont="1" applyFill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23" fillId="0" borderId="5" xfId="2" applyBorder="1" applyAlignment="1">
      <alignment horizontal="center" vertical="top" wrapText="1"/>
    </xf>
    <xf numFmtId="0" fontId="23" fillId="0" borderId="5" xfId="2" applyBorder="1" applyAlignment="1">
      <alignment horizontal="center" vertical="center" wrapText="1"/>
    </xf>
    <xf numFmtId="0" fontId="23" fillId="0" borderId="5" xfId="2" applyBorder="1">
      <alignment vertical="center"/>
    </xf>
    <xf numFmtId="0" fontId="23" fillId="0" borderId="5" xfId="2" applyBorder="1" applyAlignment="1">
      <alignment horizontal="center" vertical="center"/>
    </xf>
    <xf numFmtId="0" fontId="23" fillId="0" borderId="6" xfId="2" applyBorder="1" applyAlignment="1">
      <alignment horizontal="center" vertical="top" wrapText="1"/>
    </xf>
    <xf numFmtId="0" fontId="0" fillId="3" borderId="0" xfId="0" applyFill="1"/>
    <xf numFmtId="0" fontId="1" fillId="3" borderId="0" xfId="0" applyFont="1" applyFill="1"/>
    <xf numFmtId="0" fontId="1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176" fontId="0" fillId="0" borderId="0" xfId="0" applyNumberFormat="1" applyProtection="1">
      <protection locked="0"/>
    </xf>
    <xf numFmtId="49" fontId="3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49" fontId="15" fillId="0" borderId="5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177" fontId="12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8" xfId="0" applyBorder="1" applyProtection="1"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Protection="1">
      <protection locked="0"/>
    </xf>
    <xf numFmtId="49" fontId="14" fillId="0" borderId="0" xfId="0" applyNumberFormat="1" applyFont="1" applyProtection="1">
      <protection locked="0"/>
    </xf>
    <xf numFmtId="178" fontId="17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79" fontId="17" fillId="0" borderId="0" xfId="0" applyNumberFormat="1" applyFont="1" applyAlignment="1" applyProtection="1">
      <alignment horizontal="center" vertical="center"/>
      <protection locked="0"/>
    </xf>
    <xf numFmtId="180" fontId="3" fillId="0" borderId="0" xfId="0" applyNumberFormat="1" applyFont="1" applyAlignment="1" applyProtection="1">
      <alignment horizontal="center" vertical="center"/>
      <protection locked="0"/>
    </xf>
    <xf numFmtId="178" fontId="3" fillId="0" borderId="0" xfId="0" applyNumberFormat="1" applyFont="1" applyAlignment="1" applyProtection="1">
      <alignment horizontal="center" vertical="center" wrapText="1"/>
      <protection locked="0"/>
    </xf>
    <xf numFmtId="179" fontId="3" fillId="0" borderId="0" xfId="0" applyNumberFormat="1" applyFont="1" applyAlignment="1" applyProtection="1">
      <alignment horizontal="center" vertical="center" wrapText="1"/>
      <protection locked="0"/>
    </xf>
    <xf numFmtId="178" fontId="3" fillId="0" borderId="0" xfId="0" applyNumberFormat="1" applyFont="1" applyAlignment="1" applyProtection="1">
      <alignment horizontal="center" vertical="center"/>
      <protection locked="0"/>
    </xf>
    <xf numFmtId="181" fontId="17" fillId="0" borderId="0" xfId="0" applyNumberFormat="1" applyFont="1" applyAlignment="1" applyProtection="1">
      <alignment horizontal="center" vertical="center"/>
      <protection locked="0"/>
    </xf>
    <xf numFmtId="180" fontId="17" fillId="0" borderId="0" xfId="0" applyNumberFormat="1" applyFont="1" applyAlignment="1" applyProtection="1">
      <alignment horizontal="center" vertical="center"/>
      <protection locked="0"/>
    </xf>
    <xf numFmtId="0" fontId="23" fillId="0" borderId="0" xfId="0" applyFont="1"/>
    <xf numFmtId="0" fontId="9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vertical="center" shrinkToFit="1"/>
      <protection locked="0"/>
    </xf>
    <xf numFmtId="0" fontId="23" fillId="0" borderId="5" xfId="0" applyFont="1" applyBorder="1" applyAlignment="1" applyProtection="1">
      <alignment horizontal="center" vertical="center" shrinkToFit="1"/>
      <protection hidden="1"/>
    </xf>
    <xf numFmtId="0" fontId="23" fillId="0" borderId="5" xfId="0" applyFont="1" applyBorder="1" applyAlignment="1" applyProtection="1">
      <alignment horizontal="center" vertical="center" shrinkToFit="1"/>
      <protection locked="0"/>
    </xf>
    <xf numFmtId="0" fontId="23" fillId="0" borderId="8" xfId="0" applyFont="1" applyBorder="1" applyProtection="1">
      <protection locked="0"/>
    </xf>
    <xf numFmtId="177" fontId="12" fillId="0" borderId="5" xfId="0" applyNumberFormat="1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49" fontId="20" fillId="0" borderId="5" xfId="0" applyNumberFormat="1" applyFont="1" applyBorder="1" applyAlignment="1" applyProtection="1">
      <alignment vertical="center" shrinkToFit="1"/>
      <protection locked="0"/>
    </xf>
    <xf numFmtId="49" fontId="20" fillId="0" borderId="5" xfId="0" quotePrefix="1" applyNumberFormat="1" applyFont="1" applyBorder="1" applyAlignment="1" applyProtection="1">
      <alignment vertical="center" shrinkToFit="1"/>
      <protection locked="0"/>
    </xf>
    <xf numFmtId="49" fontId="20" fillId="0" borderId="5" xfId="0" applyNumberFormat="1" applyFont="1" applyBorder="1" applyAlignment="1" applyProtection="1">
      <alignment vertical="center" wrapText="1" shrinkToFit="1"/>
      <protection locked="0"/>
    </xf>
    <xf numFmtId="0" fontId="24" fillId="0" borderId="0" xfId="0" applyFont="1"/>
    <xf numFmtId="178" fontId="26" fillId="4" borderId="0" xfId="0" applyNumberFormat="1" applyFont="1" applyFill="1" applyAlignment="1" applyProtection="1">
      <alignment horizontal="center" vertical="center" wrapText="1"/>
      <protection locked="0"/>
    </xf>
    <xf numFmtId="179" fontId="26" fillId="4" borderId="0" xfId="0" applyNumberFormat="1" applyFont="1" applyFill="1" applyAlignment="1" applyProtection="1">
      <alignment horizontal="center" vertical="center" wrapText="1"/>
      <protection locked="0"/>
    </xf>
    <xf numFmtId="0" fontId="27" fillId="4" borderId="0" xfId="0" applyFont="1" applyFill="1" applyAlignment="1" applyProtection="1">
      <alignment horizontal="center" vertical="center" wrapText="1"/>
      <protection locked="0"/>
    </xf>
    <xf numFmtId="49" fontId="2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1" xfId="0" applyFont="1" applyFill="1" applyBorder="1" applyAlignment="1" applyProtection="1">
      <alignment horizontal="center" vertical="center" wrapText="1"/>
      <protection locked="0"/>
    </xf>
    <xf numFmtId="49" fontId="28" fillId="4" borderId="0" xfId="0" applyNumberFormat="1" applyFont="1" applyFill="1" applyAlignment="1" applyProtection="1">
      <alignment vertical="center" wrapText="1"/>
      <protection locked="0"/>
    </xf>
    <xf numFmtId="0" fontId="28" fillId="4" borderId="0" xfId="0" applyFont="1" applyFill="1" applyAlignment="1" applyProtection="1">
      <alignment vertical="center" wrapText="1"/>
      <protection locked="0"/>
    </xf>
    <xf numFmtId="0" fontId="27" fillId="4" borderId="1" xfId="0" applyFont="1" applyFill="1" applyBorder="1" applyAlignment="1" applyProtection="1">
      <alignment horizontal="right" vertical="center" wrapText="1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29" fillId="4" borderId="12" xfId="0" applyNumberFormat="1" applyFont="1" applyFill="1" applyBorder="1" applyAlignment="1">
      <alignment horizontal="center" vertical="center" wrapText="1"/>
    </xf>
    <xf numFmtId="0" fontId="26" fillId="4" borderId="0" xfId="0" applyFont="1" applyFill="1" applyAlignment="1">
      <alignment vertical="center" wrapText="1"/>
    </xf>
    <xf numFmtId="49" fontId="26" fillId="4" borderId="0" xfId="0" applyNumberFormat="1" applyFont="1" applyFill="1" applyAlignment="1" applyProtection="1">
      <alignment horizontal="center" vertical="center" wrapText="1"/>
      <protection locked="0"/>
    </xf>
    <xf numFmtId="180" fontId="26" fillId="4" borderId="0" xfId="0" applyNumberFormat="1" applyFont="1" applyFill="1" applyAlignment="1" applyProtection="1">
      <alignment horizontal="center" vertical="center" wrapText="1"/>
      <protection locked="0"/>
    </xf>
    <xf numFmtId="181" fontId="26" fillId="4" borderId="0" xfId="0" applyNumberFormat="1" applyFont="1" applyFill="1" applyAlignment="1" applyProtection="1">
      <alignment horizontal="center" vertical="center" wrapText="1"/>
      <protection locked="0"/>
    </xf>
    <xf numFmtId="0" fontId="27" fillId="4" borderId="1" xfId="0" applyFont="1" applyFill="1" applyBorder="1" applyAlignment="1" applyProtection="1">
      <alignment horizontal="center" vertical="center" shrinkToFit="1"/>
      <protection locked="0"/>
    </xf>
    <xf numFmtId="180" fontId="26" fillId="4" borderId="0" xfId="0" applyNumberFormat="1" applyFont="1" applyFill="1" applyAlignment="1" applyProtection="1">
      <alignment horizontal="center" vertical="center" shrinkToFit="1"/>
      <protection locked="0"/>
    </xf>
    <xf numFmtId="0" fontId="32" fillId="4" borderId="5" xfId="0" applyFont="1" applyFill="1" applyBorder="1" applyAlignment="1" applyProtection="1">
      <alignment horizontal="left" vertical="center" wrapText="1" shrinkToFit="1"/>
      <protection locked="0"/>
    </xf>
    <xf numFmtId="0" fontId="32" fillId="4" borderId="5" xfId="0" applyFont="1" applyFill="1" applyBorder="1" applyAlignment="1">
      <alignment horizontal="left" vertical="center" wrapText="1" shrinkToFit="1"/>
    </xf>
    <xf numFmtId="0" fontId="32" fillId="4" borderId="5" xfId="0" applyFont="1" applyFill="1" applyBorder="1" applyAlignment="1" applyProtection="1">
      <alignment horizontal="left" vertical="center" wrapText="1"/>
      <protection locked="0"/>
    </xf>
    <xf numFmtId="177" fontId="32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32" fillId="4" borderId="5" xfId="0" quotePrefix="1" applyNumberFormat="1" applyFont="1" applyFill="1" applyBorder="1" applyAlignment="1" applyProtection="1">
      <alignment horizontal="left" vertical="center" wrapText="1" shrinkToFit="1"/>
      <protection locked="0"/>
    </xf>
    <xf numFmtId="0" fontId="32" fillId="4" borderId="5" xfId="0" applyFont="1" applyFill="1" applyBorder="1" applyAlignment="1" applyProtection="1">
      <alignment horizontal="center" vertical="center" wrapText="1" shrinkToFit="1"/>
      <protection hidden="1"/>
    </xf>
    <xf numFmtId="0" fontId="32" fillId="4" borderId="5" xfId="0" applyFont="1" applyFill="1" applyBorder="1" applyAlignment="1" applyProtection="1">
      <alignment horizontal="center" vertical="center" wrapText="1" shrinkToFit="1"/>
      <protection locked="0"/>
    </xf>
    <xf numFmtId="0" fontId="32" fillId="4" borderId="5" xfId="0" applyFont="1" applyFill="1" applyBorder="1" applyAlignment="1" applyProtection="1">
      <alignment horizontal="center" vertical="center" shrinkToFit="1"/>
      <protection locked="0"/>
    </xf>
    <xf numFmtId="49" fontId="32" fillId="4" borderId="5" xfId="0" applyNumberFormat="1" applyFont="1" applyFill="1" applyBorder="1" applyAlignment="1" applyProtection="1">
      <alignment horizontal="left" vertical="center" wrapText="1" shrinkToFit="1"/>
      <protection locked="0"/>
    </xf>
    <xf numFmtId="0" fontId="32" fillId="4" borderId="9" xfId="0" applyNumberFormat="1" applyFont="1" applyFill="1" applyBorder="1" applyAlignment="1">
      <alignment horizontal="left" vertical="center" wrapText="1"/>
    </xf>
    <xf numFmtId="177" fontId="32" fillId="4" borderId="10" xfId="0" applyNumberFormat="1" applyFont="1" applyFill="1" applyBorder="1" applyAlignment="1">
      <alignment horizontal="left" vertical="center" wrapText="1"/>
    </xf>
    <xf numFmtId="49" fontId="32" fillId="4" borderId="9" xfId="0" applyNumberFormat="1" applyFont="1" applyFill="1" applyBorder="1" applyAlignment="1">
      <alignment horizontal="left" vertical="center" wrapText="1"/>
    </xf>
    <xf numFmtId="0" fontId="32" fillId="4" borderId="11" xfId="0" applyNumberFormat="1" applyFont="1" applyFill="1" applyBorder="1" applyAlignment="1">
      <alignment horizontal="center" vertical="center" wrapText="1"/>
    </xf>
    <xf numFmtId="0" fontId="32" fillId="4" borderId="9" xfId="0" applyNumberFormat="1" applyFont="1" applyFill="1" applyBorder="1" applyAlignment="1">
      <alignment horizontal="center" vertical="center" wrapText="1"/>
    </xf>
    <xf numFmtId="0" fontId="33" fillId="4" borderId="9" xfId="0" applyNumberFormat="1" applyFont="1" applyFill="1" applyBorder="1" applyAlignment="1">
      <alignment horizontal="center" vertical="center" shrinkToFit="1"/>
    </xf>
    <xf numFmtId="0" fontId="32" fillId="4" borderId="9" xfId="0" applyNumberFormat="1" applyFont="1" applyFill="1" applyBorder="1" applyAlignment="1">
      <alignment horizontal="center" vertical="center" shrinkToFit="1"/>
    </xf>
    <xf numFmtId="0" fontId="32" fillId="4" borderId="10" xfId="0" applyNumberFormat="1" applyFont="1" applyFill="1" applyBorder="1" applyAlignment="1">
      <alignment horizontal="left" vertical="center" wrapText="1"/>
    </xf>
    <xf numFmtId="0" fontId="32" fillId="4" borderId="0" xfId="0" applyNumberFormat="1" applyFont="1" applyFill="1" applyAlignment="1">
      <alignment horizontal="left" vertical="center" wrapText="1"/>
    </xf>
    <xf numFmtId="177" fontId="32" fillId="4" borderId="9" xfId="0" applyNumberFormat="1" applyFont="1" applyFill="1" applyBorder="1" applyAlignment="1">
      <alignment horizontal="left" vertical="center" wrapText="1"/>
    </xf>
    <xf numFmtId="49" fontId="32" fillId="4" borderId="0" xfId="0" applyNumberFormat="1" applyFont="1" applyFill="1" applyAlignment="1">
      <alignment horizontal="left" vertical="center" wrapText="1"/>
    </xf>
    <xf numFmtId="0" fontId="32" fillId="4" borderId="17" xfId="0" applyNumberFormat="1" applyFont="1" applyFill="1" applyBorder="1" applyAlignment="1">
      <alignment horizontal="left" vertical="center" wrapText="1"/>
    </xf>
    <xf numFmtId="0" fontId="32" fillId="4" borderId="18" xfId="0" applyNumberFormat="1" applyFont="1" applyFill="1" applyBorder="1" applyAlignment="1">
      <alignment horizontal="left" vertical="center" wrapText="1"/>
    </xf>
    <xf numFmtId="177" fontId="32" fillId="4" borderId="17" xfId="0" applyNumberFormat="1" applyFont="1" applyFill="1" applyBorder="1" applyAlignment="1">
      <alignment horizontal="left" vertical="center" wrapText="1"/>
    </xf>
    <xf numFmtId="0" fontId="32" fillId="4" borderId="17" xfId="0" applyNumberFormat="1" applyFont="1" applyFill="1" applyBorder="1" applyAlignment="1">
      <alignment horizontal="center" vertical="center" wrapText="1"/>
    </xf>
    <xf numFmtId="0" fontId="32" fillId="4" borderId="17" xfId="0" applyNumberFormat="1" applyFont="1" applyFill="1" applyBorder="1" applyAlignment="1">
      <alignment horizontal="center" vertical="center" shrinkToFit="1"/>
    </xf>
    <xf numFmtId="0" fontId="32" fillId="4" borderId="19" xfId="0" applyNumberFormat="1" applyFont="1" applyFill="1" applyBorder="1" applyAlignment="1">
      <alignment horizontal="left" vertical="center" wrapText="1"/>
    </xf>
    <xf numFmtId="0" fontId="32" fillId="4" borderId="20" xfId="0" applyNumberFormat="1" applyFont="1" applyFill="1" applyBorder="1" applyAlignment="1">
      <alignment horizontal="left" vertical="center" wrapText="1"/>
    </xf>
    <xf numFmtId="177" fontId="32" fillId="4" borderId="20" xfId="0" applyNumberFormat="1" applyFont="1" applyFill="1" applyBorder="1" applyAlignment="1">
      <alignment horizontal="left" vertical="center" wrapText="1"/>
    </xf>
    <xf numFmtId="0" fontId="32" fillId="4" borderId="20" xfId="0" applyNumberFormat="1" applyFont="1" applyFill="1" applyBorder="1" applyAlignment="1">
      <alignment horizontal="center" vertical="center" wrapText="1"/>
    </xf>
    <xf numFmtId="0" fontId="32" fillId="4" borderId="20" xfId="0" applyNumberFormat="1" applyFont="1" applyFill="1" applyBorder="1" applyAlignment="1">
      <alignment horizontal="center" vertical="center" shrinkToFit="1"/>
    </xf>
    <xf numFmtId="0" fontId="32" fillId="4" borderId="5" xfId="0" applyFont="1" applyFill="1" applyBorder="1" applyAlignment="1" applyProtection="1">
      <alignment horizontal="left" vertical="center" wrapText="1" shrinkToFit="1"/>
    </xf>
    <xf numFmtId="0" fontId="32" fillId="4" borderId="5" xfId="0" quotePrefix="1" applyFont="1" applyFill="1" applyBorder="1" applyAlignment="1" applyProtection="1">
      <alignment horizontal="left" vertical="center" wrapText="1" shrinkToFit="1"/>
      <protection locked="0"/>
    </xf>
    <xf numFmtId="0" fontId="32" fillId="4" borderId="5" xfId="0" applyFont="1" applyFill="1" applyBorder="1" applyAlignment="1" applyProtection="1">
      <alignment horizontal="center" vertical="center" wrapText="1" shrinkToFit="1"/>
    </xf>
    <xf numFmtId="183" fontId="32" fillId="4" borderId="5" xfId="0" applyNumberFormat="1" applyFont="1" applyFill="1" applyBorder="1" applyAlignment="1" applyProtection="1">
      <alignment horizontal="left" vertical="center" wrapText="1"/>
      <protection locked="0"/>
    </xf>
    <xf numFmtId="0" fontId="32" fillId="4" borderId="0" xfId="0" applyFont="1" applyFill="1" applyAlignment="1">
      <alignment horizontal="left" vertical="center" wrapText="1"/>
    </xf>
    <xf numFmtId="0" fontId="30" fillId="5" borderId="5" xfId="0" applyFont="1" applyFill="1" applyBorder="1" applyAlignment="1" applyProtection="1">
      <alignment horizontal="center" vertical="center" wrapText="1"/>
      <protection locked="0"/>
    </xf>
    <xf numFmtId="176" fontId="30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30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5" xfId="0" applyFont="1" applyFill="1" applyBorder="1" applyAlignment="1" applyProtection="1">
      <alignment horizontal="center" vertical="center" shrinkToFit="1"/>
      <protection locked="0"/>
    </xf>
    <xf numFmtId="0" fontId="25" fillId="4" borderId="0" xfId="0" applyFont="1" applyFill="1" applyAlignment="1" applyProtection="1">
      <alignment horizontal="left" vertical="center" wrapText="1"/>
      <protection locked="0"/>
    </xf>
    <xf numFmtId="182" fontId="25" fillId="4" borderId="0" xfId="0" applyNumberFormat="1" applyFont="1" applyFill="1" applyAlignment="1" applyProtection="1">
      <alignment horizontal="left" vertical="center" wrapText="1"/>
      <protection locked="0"/>
    </xf>
    <xf numFmtId="0" fontId="32" fillId="4" borderId="0" xfId="0" applyFont="1" applyFill="1" applyAlignment="1" applyProtection="1">
      <alignment horizontal="left" vertical="center" wrapText="1"/>
      <protection locked="0"/>
    </xf>
    <xf numFmtId="182" fontId="32" fillId="4" borderId="0" xfId="0" applyNumberFormat="1" applyFont="1" applyFill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182" fontId="33" fillId="5" borderId="5" xfId="0" applyNumberFormat="1" applyFont="1" applyFill="1" applyBorder="1" applyAlignment="1" applyProtection="1">
      <alignment horizontal="left" vertical="center" wrapText="1"/>
      <protection locked="0"/>
    </xf>
    <xf numFmtId="49" fontId="26" fillId="4" borderId="0" xfId="0" applyNumberFormat="1" applyFont="1" applyFill="1" applyAlignment="1" applyProtection="1">
      <alignment vertical="center" wrapText="1"/>
      <protection locked="0"/>
    </xf>
    <xf numFmtId="0" fontId="26" fillId="4" borderId="0" xfId="0" applyFont="1" applyFill="1" applyAlignment="1" applyProtection="1">
      <alignment vertical="center" wrapText="1"/>
      <protection locked="0"/>
    </xf>
    <xf numFmtId="0" fontId="30" fillId="4" borderId="0" xfId="0" applyFont="1" applyFill="1" applyAlignment="1" applyProtection="1">
      <alignment horizontal="center" vertical="center" wrapText="1"/>
      <protection locked="0"/>
    </xf>
    <xf numFmtId="0" fontId="30" fillId="4" borderId="1" xfId="0" applyFont="1" applyFill="1" applyBorder="1" applyAlignment="1" applyProtection="1">
      <alignment horizontal="center" vertical="center" wrapText="1"/>
      <protection locked="0"/>
    </xf>
    <xf numFmtId="0" fontId="30" fillId="4" borderId="1" xfId="0" applyFont="1" applyFill="1" applyBorder="1" applyAlignment="1" applyProtection="1">
      <alignment horizontal="center" vertical="center" shrinkToFit="1"/>
      <protection locked="0"/>
    </xf>
    <xf numFmtId="49" fontId="25" fillId="4" borderId="0" xfId="0" applyNumberFormat="1" applyFont="1" applyFill="1" applyAlignment="1" applyProtection="1">
      <alignment vertical="center" wrapText="1"/>
      <protection locked="0"/>
    </xf>
    <xf numFmtId="0" fontId="25" fillId="4" borderId="0" xfId="0" applyFont="1" applyFill="1" applyAlignment="1" applyProtection="1">
      <alignment vertical="center" wrapText="1"/>
      <protection locked="0"/>
    </xf>
    <xf numFmtId="0" fontId="30" fillId="4" borderId="0" xfId="0" applyFont="1" applyFill="1" applyAlignment="1" applyProtection="1">
      <alignment horizontal="right" vertical="center" wrapText="1"/>
      <protection locked="0"/>
    </xf>
    <xf numFmtId="0" fontId="26" fillId="4" borderId="0" xfId="0" applyNumberFormat="1" applyFont="1" applyFill="1" applyAlignment="1">
      <alignment vertical="center" wrapText="1"/>
    </xf>
    <xf numFmtId="0" fontId="26" fillId="4" borderId="13" xfId="0" applyNumberFormat="1" applyFont="1" applyFill="1" applyBorder="1" applyAlignment="1">
      <alignment vertical="center" wrapText="1"/>
    </xf>
    <xf numFmtId="0" fontId="26" fillId="4" borderId="16" xfId="0" applyNumberFormat="1" applyFont="1" applyFill="1" applyBorder="1" applyAlignment="1">
      <alignment vertical="center" wrapText="1"/>
    </xf>
    <xf numFmtId="0" fontId="32" fillId="4" borderId="10" xfId="0" applyNumberFormat="1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26" fillId="4" borderId="14" xfId="0" applyNumberFormat="1" applyFont="1" applyFill="1" applyBorder="1" applyAlignment="1">
      <alignment vertical="center" wrapText="1"/>
    </xf>
    <xf numFmtId="0" fontId="26" fillId="4" borderId="15" xfId="0" applyNumberFormat="1" applyFont="1" applyFill="1" applyBorder="1" applyAlignment="1">
      <alignment vertical="center" wrapText="1"/>
    </xf>
    <xf numFmtId="0" fontId="26" fillId="4" borderId="0" xfId="0" applyNumberFormat="1" applyFont="1" applyFill="1" applyAlignment="1">
      <alignment horizontal="center" vertical="center" wrapText="1"/>
    </xf>
    <xf numFmtId="0" fontId="26" fillId="4" borderId="13" xfId="0" applyNumberFormat="1" applyFont="1" applyFill="1" applyBorder="1" applyAlignment="1">
      <alignment horizontal="center" vertical="center" wrapText="1"/>
    </xf>
    <xf numFmtId="0" fontId="26" fillId="4" borderId="15" xfId="0" applyNumberFormat="1" applyFont="1" applyFill="1" applyBorder="1" applyAlignment="1">
      <alignment horizontal="center" vertical="center" wrapText="1"/>
    </xf>
    <xf numFmtId="0" fontId="26" fillId="4" borderId="16" xfId="0" applyNumberFormat="1" applyFont="1" applyFill="1" applyBorder="1" applyAlignment="1">
      <alignment horizontal="center" vertical="center" wrapText="1"/>
    </xf>
    <xf numFmtId="49" fontId="32" fillId="4" borderId="17" xfId="0" applyNumberFormat="1" applyFont="1" applyFill="1" applyBorder="1" applyAlignment="1">
      <alignment horizontal="left" vertical="center" wrapText="1"/>
    </xf>
    <xf numFmtId="182" fontId="32" fillId="4" borderId="5" xfId="0" applyNumberFormat="1" applyFont="1" applyFill="1" applyBorder="1" applyAlignment="1" applyProtection="1">
      <alignment horizontal="left" vertical="center" wrapText="1"/>
      <protection locked="0"/>
    </xf>
    <xf numFmtId="0" fontId="33" fillId="4" borderId="0" xfId="0" applyFont="1" applyFill="1" applyAlignment="1" applyProtection="1">
      <alignment horizontal="left" vertical="center" wrapText="1"/>
      <protection locked="0"/>
    </xf>
    <xf numFmtId="182" fontId="33" fillId="4" borderId="0" xfId="0" applyNumberFormat="1" applyFont="1" applyFill="1" applyAlignment="1" applyProtection="1">
      <alignment horizontal="left" vertical="center" wrapText="1"/>
      <protection locked="0"/>
    </xf>
    <xf numFmtId="49" fontId="27" fillId="4" borderId="0" xfId="0" applyNumberFormat="1" applyFont="1" applyFill="1" applyAlignment="1" applyProtection="1">
      <alignment vertical="center" wrapText="1"/>
      <protection locked="0"/>
    </xf>
    <xf numFmtId="0" fontId="27" fillId="4" borderId="0" xfId="0" applyFont="1" applyFill="1" applyAlignment="1" applyProtection="1">
      <alignment vertical="center" wrapText="1"/>
      <protection locked="0"/>
    </xf>
    <xf numFmtId="0" fontId="29" fillId="4" borderId="0" xfId="0" applyFont="1" applyFill="1" applyAlignment="1" applyProtection="1">
      <alignment vertical="center" wrapText="1"/>
      <protection locked="0"/>
    </xf>
    <xf numFmtId="49" fontId="29" fillId="4" borderId="0" xfId="0" applyNumberFormat="1" applyFont="1" applyFill="1" applyAlignment="1" applyProtection="1">
      <alignment vertical="center" wrapText="1"/>
      <protection locked="0"/>
    </xf>
    <xf numFmtId="176" fontId="27" fillId="4" borderId="0" xfId="0" applyNumberFormat="1" applyFont="1" applyFill="1" applyAlignment="1" applyProtection="1">
      <alignment vertical="center" wrapText="1"/>
      <protection locked="0"/>
    </xf>
    <xf numFmtId="49" fontId="27" fillId="4" borderId="0" xfId="0" applyNumberFormat="1" applyFont="1" applyFill="1" applyAlignment="1" applyProtection="1">
      <alignment horizontal="center" vertical="center" wrapText="1"/>
      <protection locked="0"/>
    </xf>
    <xf numFmtId="0" fontId="27" fillId="4" borderId="0" xfId="0" applyFont="1" applyFill="1" applyAlignment="1" applyProtection="1">
      <alignment horizontal="center" vertical="center" shrinkToFit="1"/>
      <protection locked="0"/>
    </xf>
    <xf numFmtId="176" fontId="26" fillId="4" borderId="0" xfId="0" applyNumberFormat="1" applyFont="1" applyFill="1" applyAlignment="1" applyProtection="1">
      <alignment vertical="center" wrapText="1"/>
      <protection locked="0"/>
    </xf>
    <xf numFmtId="0" fontId="26" fillId="4" borderId="0" xfId="0" applyFont="1" applyFill="1" applyAlignment="1" applyProtection="1">
      <alignment horizontal="center" vertical="center" wrapText="1"/>
      <protection locked="0"/>
    </xf>
    <xf numFmtId="0" fontId="26" fillId="4" borderId="0" xfId="0" applyFont="1" applyFill="1" applyAlignment="1" applyProtection="1">
      <alignment horizontal="center" vertical="center" shrinkToFit="1"/>
      <protection locked="0"/>
    </xf>
    <xf numFmtId="0" fontId="32" fillId="4" borderId="6" xfId="0" applyFont="1" applyFill="1" applyBorder="1" applyAlignment="1" applyProtection="1">
      <alignment horizontal="left" vertical="center" wrapText="1" shrinkToFit="1"/>
      <protection locked="0"/>
    </xf>
    <xf numFmtId="0" fontId="32" fillId="4" borderId="21" xfId="0" applyFont="1" applyFill="1" applyBorder="1" applyAlignment="1" applyProtection="1">
      <alignment horizontal="left" vertical="center" wrapText="1"/>
      <protection locked="0"/>
    </xf>
    <xf numFmtId="183" fontId="32" fillId="4" borderId="11" xfId="0" applyNumberFormat="1" applyFont="1" applyFill="1" applyBorder="1" applyAlignment="1">
      <alignment horizontal="left" vertical="center" wrapText="1"/>
    </xf>
    <xf numFmtId="0" fontId="32" fillId="4" borderId="11" xfId="0" applyNumberFormat="1" applyFont="1" applyFill="1" applyBorder="1" applyAlignment="1">
      <alignment horizontal="left" vertical="center" wrapText="1"/>
    </xf>
    <xf numFmtId="183" fontId="32" fillId="4" borderId="11" xfId="0" applyNumberFormat="1" applyFont="1" applyFill="1" applyBorder="1" applyAlignment="1">
      <alignment horizontal="center" vertical="center" wrapText="1"/>
    </xf>
    <xf numFmtId="0" fontId="32" fillId="4" borderId="0" xfId="0" applyFont="1" applyFill="1" applyBorder="1" applyAlignment="1" applyProtection="1">
      <alignment horizontal="left" vertical="center" wrapText="1"/>
      <protection locked="0"/>
    </xf>
    <xf numFmtId="0" fontId="33" fillId="4" borderId="5" xfId="0" applyNumberFormat="1" applyFont="1" applyFill="1" applyBorder="1" applyAlignment="1">
      <alignment horizontal="left" vertical="center" wrapText="1"/>
    </xf>
    <xf numFmtId="0" fontId="32" fillId="4" borderId="5" xfId="0" applyNumberFormat="1" applyFont="1" applyFill="1" applyBorder="1" applyAlignment="1">
      <alignment horizontal="left" vertical="center" wrapText="1"/>
    </xf>
    <xf numFmtId="183" fontId="32" fillId="4" borderId="5" xfId="0" applyNumberFormat="1" applyFont="1" applyFill="1" applyBorder="1" applyAlignment="1">
      <alignment horizontal="left" vertical="center" wrapText="1"/>
    </xf>
    <xf numFmtId="0" fontId="32" fillId="4" borderId="5" xfId="0" applyNumberFormat="1" applyFont="1" applyFill="1" applyBorder="1" applyAlignment="1">
      <alignment horizontal="center" vertical="center" wrapText="1"/>
    </xf>
    <xf numFmtId="0" fontId="32" fillId="4" borderId="5" xfId="0" applyNumberFormat="1" applyFont="1" applyFill="1" applyBorder="1" applyAlignment="1" applyProtection="1">
      <alignment horizontal="left" vertical="center" wrapText="1"/>
      <protection locked="0"/>
    </xf>
    <xf numFmtId="0" fontId="32" fillId="4" borderId="5" xfId="0" applyFont="1" applyFill="1" applyBorder="1" applyAlignment="1" applyProtection="1">
      <alignment horizontal="center" vertical="center" wrapText="1"/>
      <protection locked="0"/>
    </xf>
    <xf numFmtId="0" fontId="34" fillId="0" borderId="5" xfId="0" applyFont="1" applyBorder="1" applyAlignment="1" applyProtection="1">
      <alignment vertical="center" shrinkToFit="1"/>
      <protection locked="0"/>
    </xf>
    <xf numFmtId="0" fontId="31" fillId="4" borderId="0" xfId="0" applyFont="1" applyFill="1" applyAlignment="1" applyProtection="1">
      <alignment horizontal="center" vertical="center" wrapText="1"/>
      <protection locked="0"/>
    </xf>
    <xf numFmtId="0" fontId="30" fillId="4" borderId="1" xfId="0" applyFont="1" applyFill="1" applyBorder="1" applyAlignment="1" applyProtection="1">
      <alignment horizontal="right" vertical="center" wrapText="1"/>
      <protection locked="0"/>
    </xf>
    <xf numFmtId="0" fontId="25" fillId="4" borderId="1" xfId="0" applyFont="1" applyFill="1" applyBorder="1" applyAlignment="1" applyProtection="1">
      <alignment horizontal="center" vertical="center" wrapText="1"/>
      <protection locked="0"/>
    </xf>
    <xf numFmtId="0" fontId="30" fillId="4" borderId="0" xfId="0" applyFont="1" applyFill="1" applyAlignment="1" applyProtection="1">
      <alignment horizontal="left" vertical="center" wrapText="1"/>
      <protection locked="0"/>
    </xf>
    <xf numFmtId="0" fontId="2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23" fillId="0" borderId="1" xfId="2" applyBorder="1" applyAlignment="1">
      <alignment horizontal="left" vertical="center"/>
    </xf>
    <xf numFmtId="0" fontId="4" fillId="0" borderId="3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23" fillId="0" borderId="7" xfId="2" applyBorder="1" applyAlignment="1">
      <alignment horizontal="left" vertical="center"/>
    </xf>
    <xf numFmtId="0" fontId="23" fillId="0" borderId="2" xfId="2" applyBorder="1" applyAlignment="1">
      <alignment horizontal="center" vertical="center" wrapText="1"/>
    </xf>
    <xf numFmtId="0" fontId="23" fillId="0" borderId="4" xfId="2" applyBorder="1" applyAlignment="1">
      <alignment horizontal="center" vertical="center" wrapText="1"/>
    </xf>
    <xf numFmtId="0" fontId="23" fillId="0" borderId="3" xfId="2" applyBorder="1" applyAlignment="1">
      <alignment horizontal="center" vertical="center" wrapText="1"/>
    </xf>
    <xf numFmtId="0" fontId="23" fillId="0" borderId="2" xfId="2" applyBorder="1" applyAlignment="1">
      <alignment horizontal="center" vertical="center"/>
    </xf>
    <xf numFmtId="0" fontId="23" fillId="0" borderId="4" xfId="2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</cellXfs>
  <cellStyles count="3">
    <cellStyle name="常规" xfId="0" builtinId="0"/>
    <cellStyle name="常规 2" xfId="1"/>
    <cellStyle name="常规_教材预定计划表示例" xfId="2"/>
  </cellStyles>
  <dxfs count="132"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4" tint="0.7999511703848384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769;F&#30424;&#36164;&#26009;\&#26446;&#24378;&#30340;&#26448;&#26009;\2022-2023&#31532;&#20108;&#23398;&#26399;&#25991;&#20214;\&#20851;&#20110;&#20570;&#22909;2023&#24180;&#31179;&#23395;&#32769;&#29983;&#25945;&#26448;&#36873;&#29992;&#24037;&#20316;&#30340;&#36890;&#30693;\&#26032;&#38395;&#23398;-&#28142;&#21335;&#24072;&#33539;&#23398;&#38498;2023&#24180;&#31179;&#23395;&#32769;&#29983;&#25945;&#26448;&#36873;&#29992;&#35745;&#2101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769;F&#30424;&#36164;&#26009;\&#26446;&#24378;&#30340;&#26448;&#26009;\2022-2023&#31532;&#20108;&#23398;&#26399;&#25991;&#20214;\&#20851;&#20110;&#20570;&#22909;2023&#24180;&#31179;&#23395;&#32769;&#29983;&#25945;&#26448;&#36873;&#29992;&#24037;&#20316;&#30340;&#36890;&#30693;\&#25103;&#25991;-&#28142;&#21335;&#24072;&#33539;&#23398;&#38498;2023&#24180;&#31179;&#23395;&#32769;&#29983;&#25945;&#26448;&#36873;&#29992;&#35745;&#21010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769;F&#30424;&#36164;&#26009;\&#26446;&#24378;&#30340;&#26448;&#26009;\2022-2023&#31532;&#20108;&#23398;&#26399;&#25991;&#20214;\&#20851;&#20110;&#20570;&#22909;2023&#24180;&#31179;&#23395;&#32769;&#29983;&#25945;&#26448;&#36873;&#29992;&#24037;&#20316;&#30340;&#36890;&#30693;\&#22823;&#23398;&#35821;&#25991;-&#28142;&#21335;&#24072;&#33539;&#23398;&#38498;2023&#24180;&#31179;&#23395;&#32769;&#29983;&#25945;&#26448;&#36873;&#29992;&#35745;&#21010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5945;&#31185;&#30740;&#21150;&#20844;&#23460;/Desktop/&#20851;&#20110;&#20570;&#22909;2023&#24180;&#31179;&#23395;&#32769;&#29983;&#25945;&#26448;&#36873;&#29992;&#24037;&#20316;&#30340;&#36890;&#30693;/&#26032;&#38395;&#23398;-&#28142;&#21335;&#24072;&#33539;&#23398;&#38498;2023&#24180;&#31179;&#23395;&#32769;&#29983;&#25945;&#26448;&#36873;&#29992;&#35745;&#21010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945;&#32946;&#23398;&#38498;&#38656;&#35201;&#25991;&#20256;&#23398;&#38498;%20%20&#38468;&#20214;2&#65306;&#28142;&#21335;&#24072;&#33539;&#23398;&#38498;2023&#24180;&#31179;&#23395;&#32769;&#29983;&#25945;&#26448;&#36873;&#29992;&#35745;&#21010;&#34920;%20&#30340;&#21103;&#264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用计划表"/>
      <sheetName val="Sheet1"/>
      <sheetName val="Sheet2"/>
    </sheetNames>
    <sheetDataSet>
      <sheetData sheetId="0"/>
      <sheetData sheetId="1">
        <row r="1">
          <cell r="C1" t="str">
            <v>班级</v>
          </cell>
          <cell r="D1" t="str">
            <v>班级人数</v>
          </cell>
        </row>
        <row r="2">
          <cell r="C2" t="str">
            <v>电子信息工程20(1)</v>
          </cell>
          <cell r="D2">
            <v>38</v>
          </cell>
        </row>
        <row r="3">
          <cell r="C3" t="str">
            <v>电子信息工程20(2)</v>
          </cell>
          <cell r="D3">
            <v>32</v>
          </cell>
        </row>
        <row r="4">
          <cell r="C4" t="str">
            <v>电子信息工程21(1)</v>
          </cell>
          <cell r="D4">
            <v>39</v>
          </cell>
        </row>
        <row r="5">
          <cell r="C5" t="str">
            <v>电子信息工程21(2)</v>
          </cell>
          <cell r="D5">
            <v>38</v>
          </cell>
        </row>
        <row r="6">
          <cell r="C6" t="str">
            <v>电子信息工程22(1)</v>
          </cell>
          <cell r="D6">
            <v>40</v>
          </cell>
        </row>
        <row r="7">
          <cell r="C7" t="str">
            <v>电子信息工程22(2)</v>
          </cell>
          <cell r="D7">
            <v>39</v>
          </cell>
        </row>
        <row r="8">
          <cell r="C8" t="str">
            <v>电子信息工程(升本)22(1)</v>
          </cell>
          <cell r="D8">
            <v>40</v>
          </cell>
        </row>
        <row r="9">
          <cell r="C9" t="str">
            <v>电子信息工程(升本)22(2)</v>
          </cell>
          <cell r="D9">
            <v>40</v>
          </cell>
        </row>
        <row r="10">
          <cell r="C10" t="str">
            <v>光电信息科学与工程20(1)</v>
          </cell>
          <cell r="D10">
            <v>27</v>
          </cell>
        </row>
        <row r="11">
          <cell r="C11" t="str">
            <v>光电信息科学与工程20(2)</v>
          </cell>
          <cell r="D11">
            <v>24</v>
          </cell>
        </row>
        <row r="12">
          <cell r="C12" t="str">
            <v>光电信息科学与工程21(1)</v>
          </cell>
          <cell r="D12">
            <v>34</v>
          </cell>
        </row>
        <row r="13">
          <cell r="C13" t="str">
            <v>光电信息科学与工程21(2)</v>
          </cell>
          <cell r="D13">
            <v>38</v>
          </cell>
        </row>
        <row r="14">
          <cell r="C14" t="str">
            <v>光电信息科学与工程22(1)</v>
          </cell>
          <cell r="D14">
            <v>37</v>
          </cell>
        </row>
        <row r="15">
          <cell r="C15" t="str">
            <v>人工智能22(1)</v>
          </cell>
          <cell r="D15">
            <v>43</v>
          </cell>
        </row>
        <row r="16">
          <cell r="C16" t="str">
            <v>通信工程20(1)</v>
          </cell>
          <cell r="D16">
            <v>41</v>
          </cell>
        </row>
        <row r="17">
          <cell r="C17" t="str">
            <v>通信工程20(2)</v>
          </cell>
          <cell r="D17">
            <v>40</v>
          </cell>
        </row>
        <row r="18">
          <cell r="C18" t="str">
            <v>通信工程21(1)</v>
          </cell>
          <cell r="D18">
            <v>36</v>
          </cell>
        </row>
        <row r="19">
          <cell r="C19" t="str">
            <v>通信工程21(2)</v>
          </cell>
          <cell r="D19">
            <v>37</v>
          </cell>
        </row>
        <row r="20">
          <cell r="C20" t="str">
            <v>通信工程22(1)</v>
          </cell>
          <cell r="D20">
            <v>53</v>
          </cell>
        </row>
        <row r="21">
          <cell r="C21" t="str">
            <v>物理学20(1)</v>
          </cell>
          <cell r="D21">
            <v>47</v>
          </cell>
        </row>
        <row r="22">
          <cell r="C22" t="str">
            <v>物理学20(2)</v>
          </cell>
          <cell r="D22">
            <v>48</v>
          </cell>
        </row>
        <row r="23">
          <cell r="C23" t="str">
            <v>物理学20(3)</v>
          </cell>
          <cell r="D23">
            <v>51</v>
          </cell>
        </row>
        <row r="24">
          <cell r="C24" t="str">
            <v>物理学21(1)</v>
          </cell>
          <cell r="D24">
            <v>45</v>
          </cell>
        </row>
        <row r="25">
          <cell r="C25" t="str">
            <v>物理学21(2)</v>
          </cell>
          <cell r="D25">
            <v>44</v>
          </cell>
        </row>
        <row r="26">
          <cell r="C26" t="str">
            <v>物理学22(1)</v>
          </cell>
          <cell r="D26">
            <v>54</v>
          </cell>
        </row>
        <row r="27">
          <cell r="C27" t="str">
            <v>物理学22(2)</v>
          </cell>
          <cell r="D27">
            <v>53</v>
          </cell>
        </row>
        <row r="28">
          <cell r="C28" t="str">
            <v>法学20(1)</v>
          </cell>
          <cell r="D28">
            <v>56</v>
          </cell>
        </row>
        <row r="29">
          <cell r="C29" t="str">
            <v>法学20(2)</v>
          </cell>
          <cell r="D29">
            <v>52</v>
          </cell>
        </row>
        <row r="30">
          <cell r="C30" t="str">
            <v>法学20(3)</v>
          </cell>
          <cell r="D30">
            <v>42</v>
          </cell>
        </row>
        <row r="31">
          <cell r="C31" t="str">
            <v>法学21(1)</v>
          </cell>
          <cell r="D31">
            <v>60</v>
          </cell>
        </row>
        <row r="32">
          <cell r="C32" t="str">
            <v>法学21(2)</v>
          </cell>
          <cell r="D32">
            <v>58</v>
          </cell>
        </row>
        <row r="33">
          <cell r="C33" t="str">
            <v>法学22(1)</v>
          </cell>
          <cell r="D33">
            <v>57</v>
          </cell>
        </row>
        <row r="34">
          <cell r="C34" t="str">
            <v>法学22(2)</v>
          </cell>
          <cell r="D34">
            <v>56</v>
          </cell>
        </row>
        <row r="35">
          <cell r="C35" t="str">
            <v>法学22(3)</v>
          </cell>
          <cell r="D35">
            <v>54</v>
          </cell>
        </row>
        <row r="36">
          <cell r="C36" t="str">
            <v>社会工作20(1)</v>
          </cell>
          <cell r="D36">
            <v>38</v>
          </cell>
        </row>
        <row r="37">
          <cell r="C37" t="str">
            <v>社会工作21(1)</v>
          </cell>
          <cell r="D37">
            <v>43</v>
          </cell>
        </row>
        <row r="38">
          <cell r="C38" t="str">
            <v>社会工作22(1)</v>
          </cell>
          <cell r="D38">
            <v>43</v>
          </cell>
        </row>
        <row r="39">
          <cell r="C39" t="str">
            <v>社会工作(对口)20(2)</v>
          </cell>
          <cell r="D39">
            <v>59</v>
          </cell>
        </row>
        <row r="40">
          <cell r="C40" t="str">
            <v>社会工作(对口)21(2)</v>
          </cell>
          <cell r="D40">
            <v>41</v>
          </cell>
        </row>
        <row r="41">
          <cell r="C41" t="str">
            <v>社会工作(对口)22(2)</v>
          </cell>
          <cell r="D41">
            <v>49</v>
          </cell>
        </row>
        <row r="42">
          <cell r="C42" t="str">
            <v>社会工作(升本)22(1)</v>
          </cell>
          <cell r="D42">
            <v>42</v>
          </cell>
        </row>
        <row r="43">
          <cell r="C43" t="str">
            <v>社会工作(升本)22(2)</v>
          </cell>
          <cell r="D43">
            <v>41</v>
          </cell>
        </row>
        <row r="44">
          <cell r="C44" t="str">
            <v>文化产业管理20(1)</v>
          </cell>
          <cell r="D44">
            <v>33</v>
          </cell>
        </row>
        <row r="45">
          <cell r="C45" t="str">
            <v>文化产业管理21(1)</v>
          </cell>
          <cell r="D45">
            <v>36</v>
          </cell>
        </row>
        <row r="46">
          <cell r="C46" t="str">
            <v>文化产业管理(对口)20(2)</v>
          </cell>
          <cell r="D46">
            <v>60</v>
          </cell>
        </row>
        <row r="47">
          <cell r="C47" t="str">
            <v>文化产业管理(对口)21(2)</v>
          </cell>
          <cell r="D47">
            <v>42</v>
          </cell>
        </row>
        <row r="48">
          <cell r="C48" t="str">
            <v>文化产业管理(对口)22(1)</v>
          </cell>
          <cell r="D48">
            <v>40</v>
          </cell>
        </row>
        <row r="49">
          <cell r="C49" t="str">
            <v>文化产业管理(对口)22(2)</v>
          </cell>
          <cell r="D49">
            <v>40</v>
          </cell>
        </row>
        <row r="50">
          <cell r="C50" t="str">
            <v>材料化学20(1)</v>
          </cell>
          <cell r="D50">
            <v>42</v>
          </cell>
        </row>
        <row r="51">
          <cell r="C51" t="str">
            <v>材料化学20(2)</v>
          </cell>
          <cell r="D51">
            <v>41</v>
          </cell>
        </row>
        <row r="52">
          <cell r="C52" t="str">
            <v>材料化学21(1)</v>
          </cell>
          <cell r="D52">
            <v>26</v>
          </cell>
        </row>
        <row r="53">
          <cell r="C53" t="str">
            <v>材料化学21(2)</v>
          </cell>
          <cell r="D53">
            <v>31</v>
          </cell>
        </row>
        <row r="54">
          <cell r="C54" t="str">
            <v>材料化学22(1)</v>
          </cell>
          <cell r="D54">
            <v>42</v>
          </cell>
        </row>
        <row r="55">
          <cell r="C55" t="str">
            <v>材料化学22(2)</v>
          </cell>
          <cell r="D55">
            <v>43</v>
          </cell>
        </row>
        <row r="56">
          <cell r="C56" t="str">
            <v>高分子材料与工程20(1)</v>
          </cell>
          <cell r="D56">
            <v>41</v>
          </cell>
        </row>
        <row r="57">
          <cell r="C57" t="str">
            <v>高分子材料与工程20(2)</v>
          </cell>
          <cell r="D57">
            <v>35</v>
          </cell>
        </row>
        <row r="58">
          <cell r="C58" t="str">
            <v>高分子材料与工程21(1)</v>
          </cell>
          <cell r="D58">
            <v>34</v>
          </cell>
        </row>
        <row r="59">
          <cell r="C59" t="str">
            <v>高分子材料与工程21(2)</v>
          </cell>
          <cell r="D59">
            <v>35</v>
          </cell>
        </row>
        <row r="60">
          <cell r="C60" t="str">
            <v>高分子材料与工程22(1)</v>
          </cell>
          <cell r="D60">
            <v>45</v>
          </cell>
        </row>
        <row r="61">
          <cell r="C61" t="str">
            <v>高分子材料与工程22(2)</v>
          </cell>
          <cell r="D61">
            <v>44</v>
          </cell>
        </row>
        <row r="62">
          <cell r="C62" t="str">
            <v>化学20(1)</v>
          </cell>
          <cell r="D62">
            <v>49</v>
          </cell>
        </row>
        <row r="63">
          <cell r="C63" t="str">
            <v>化学20(2)</v>
          </cell>
          <cell r="D63">
            <v>49</v>
          </cell>
        </row>
        <row r="64">
          <cell r="C64" t="str">
            <v>化学20(3)</v>
          </cell>
          <cell r="D64">
            <v>49</v>
          </cell>
        </row>
        <row r="65">
          <cell r="C65" t="str">
            <v>化学21(1)</v>
          </cell>
          <cell r="D65">
            <v>50</v>
          </cell>
        </row>
        <row r="66">
          <cell r="C66" t="str">
            <v>化学21(2)</v>
          </cell>
          <cell r="D66">
            <v>49</v>
          </cell>
        </row>
        <row r="67">
          <cell r="C67" t="str">
            <v>化学21(3)</v>
          </cell>
          <cell r="D67">
            <v>40</v>
          </cell>
        </row>
        <row r="68">
          <cell r="C68" t="str">
            <v>化学22(1)</v>
          </cell>
          <cell r="D68">
            <v>48</v>
          </cell>
        </row>
        <row r="69">
          <cell r="C69" t="str">
            <v>化学22(2)</v>
          </cell>
          <cell r="D69">
            <v>49</v>
          </cell>
        </row>
        <row r="70">
          <cell r="C70" t="str">
            <v>化学(升本)21(1)</v>
          </cell>
          <cell r="D70">
            <v>43</v>
          </cell>
        </row>
        <row r="71">
          <cell r="C71" t="str">
            <v>化学(升本)21(2)</v>
          </cell>
          <cell r="D71">
            <v>43</v>
          </cell>
        </row>
        <row r="72">
          <cell r="C72" t="str">
            <v>化学(升本)22(1)</v>
          </cell>
          <cell r="D72">
            <v>33</v>
          </cell>
        </row>
        <row r="73">
          <cell r="C73" t="str">
            <v>化学(升本)22(2)</v>
          </cell>
          <cell r="D73">
            <v>32</v>
          </cell>
        </row>
        <row r="74">
          <cell r="C74" t="str">
            <v>化学工程与工艺20(1)</v>
          </cell>
          <cell r="D74">
            <v>43</v>
          </cell>
        </row>
        <row r="75">
          <cell r="C75" t="str">
            <v>化学工程与工艺20(2)</v>
          </cell>
          <cell r="D75">
            <v>43</v>
          </cell>
        </row>
        <row r="76">
          <cell r="C76" t="str">
            <v>化学工程与工艺21(1)</v>
          </cell>
          <cell r="D76">
            <v>34</v>
          </cell>
        </row>
        <row r="77">
          <cell r="C77" t="str">
            <v>化学工程与工艺21(2)</v>
          </cell>
          <cell r="D77">
            <v>34</v>
          </cell>
        </row>
        <row r="78">
          <cell r="C78" t="str">
            <v>化学工程与工艺22(1)</v>
          </cell>
          <cell r="D78">
            <v>40</v>
          </cell>
        </row>
        <row r="79">
          <cell r="C79" t="str">
            <v>化学工程与工艺22(2)</v>
          </cell>
          <cell r="D79">
            <v>39</v>
          </cell>
        </row>
        <row r="80">
          <cell r="C80" t="str">
            <v>电气工程及其自动化20(1)</v>
          </cell>
          <cell r="D80">
            <v>34</v>
          </cell>
        </row>
        <row r="81">
          <cell r="C81" t="str">
            <v>电气工程及其自动化20(2)</v>
          </cell>
          <cell r="D81">
            <v>34</v>
          </cell>
        </row>
        <row r="82">
          <cell r="C82" t="str">
            <v>电气工程及其自动化21(1)</v>
          </cell>
          <cell r="D82">
            <v>38</v>
          </cell>
        </row>
        <row r="83">
          <cell r="C83" t="str">
            <v>电气工程及其自动化21(2)</v>
          </cell>
          <cell r="D83">
            <v>39</v>
          </cell>
        </row>
        <row r="84">
          <cell r="C84" t="str">
            <v>电气工程及其自动化22(1)</v>
          </cell>
          <cell r="D84">
            <v>40</v>
          </cell>
        </row>
        <row r="85">
          <cell r="C85" t="str">
            <v>电气工程及其自动化22(2)</v>
          </cell>
          <cell r="D85">
            <v>40</v>
          </cell>
        </row>
        <row r="86">
          <cell r="C86" t="str">
            <v>轨道交通信号与控制20(1)</v>
          </cell>
          <cell r="D86">
            <v>32</v>
          </cell>
        </row>
        <row r="87">
          <cell r="C87" t="str">
            <v>轨道交通信号与控制20(2)</v>
          </cell>
          <cell r="D87">
            <v>26</v>
          </cell>
        </row>
        <row r="88">
          <cell r="C88" t="str">
            <v>轨道交通信号与控制21(1)</v>
          </cell>
          <cell r="D88">
            <v>37</v>
          </cell>
        </row>
        <row r="89">
          <cell r="C89" t="str">
            <v>轨道交通信号与控制21(2)</v>
          </cell>
          <cell r="D89">
            <v>34</v>
          </cell>
        </row>
        <row r="90">
          <cell r="C90" t="str">
            <v>轨道交通信号与控制22(1)</v>
          </cell>
          <cell r="D90">
            <v>38</v>
          </cell>
        </row>
        <row r="91">
          <cell r="C91" t="str">
            <v>轨道交通信号与控制22(2)</v>
          </cell>
          <cell r="D91">
            <v>39</v>
          </cell>
        </row>
        <row r="92">
          <cell r="C92" t="str">
            <v>机器人工程20(1)</v>
          </cell>
          <cell r="D92">
            <v>34</v>
          </cell>
        </row>
        <row r="93">
          <cell r="C93" t="str">
            <v>机器人工程20(2)</v>
          </cell>
          <cell r="D93">
            <v>22</v>
          </cell>
        </row>
        <row r="94">
          <cell r="C94" t="str">
            <v>机器人工程21(1)</v>
          </cell>
          <cell r="D94">
            <v>35</v>
          </cell>
        </row>
        <row r="95">
          <cell r="C95" t="str">
            <v>机器人工程21(2)</v>
          </cell>
          <cell r="D95">
            <v>32</v>
          </cell>
        </row>
        <row r="96">
          <cell r="C96" t="str">
            <v>机器人工程22(1)</v>
          </cell>
          <cell r="D96">
            <v>39</v>
          </cell>
        </row>
        <row r="97">
          <cell r="C97" t="str">
            <v>机械设计制造及其自动化20(1)</v>
          </cell>
          <cell r="D97">
            <v>28</v>
          </cell>
        </row>
        <row r="98">
          <cell r="C98" t="str">
            <v>机械设计制造及其自动化20(2)</v>
          </cell>
          <cell r="D98">
            <v>30</v>
          </cell>
        </row>
        <row r="99">
          <cell r="C99" t="str">
            <v>机械设计制造及其自动化21(1)</v>
          </cell>
          <cell r="D99">
            <v>37</v>
          </cell>
        </row>
        <row r="100">
          <cell r="C100" t="str">
            <v>机械设计制造及其自动化21(2)</v>
          </cell>
          <cell r="D100">
            <v>36</v>
          </cell>
        </row>
        <row r="101">
          <cell r="C101" t="str">
            <v>机械设计制造及其自动化22(1)</v>
          </cell>
          <cell r="D101">
            <v>39</v>
          </cell>
        </row>
        <row r="102">
          <cell r="C102" t="str">
            <v>机械设计制造及其自动化22(2)</v>
          </cell>
          <cell r="D102">
            <v>40</v>
          </cell>
        </row>
        <row r="103">
          <cell r="C103" t="str">
            <v>自动化20(1)</v>
          </cell>
          <cell r="D103">
            <v>34</v>
          </cell>
        </row>
        <row r="104">
          <cell r="C104" t="str">
            <v>自动化21(1)</v>
          </cell>
          <cell r="D104">
            <v>37</v>
          </cell>
        </row>
        <row r="105">
          <cell r="C105" t="str">
            <v>自动化22(1)</v>
          </cell>
          <cell r="D105">
            <v>38</v>
          </cell>
        </row>
        <row r="106">
          <cell r="C106" t="str">
            <v>自动化(对口)20(2)</v>
          </cell>
          <cell r="D106">
            <v>43</v>
          </cell>
        </row>
        <row r="107">
          <cell r="C107" t="str">
            <v>自动化(对口)20(3)</v>
          </cell>
          <cell r="D107">
            <v>41</v>
          </cell>
        </row>
        <row r="108">
          <cell r="C108" t="str">
            <v>自动化(对口)21(2)</v>
          </cell>
          <cell r="D108">
            <v>39</v>
          </cell>
        </row>
        <row r="109">
          <cell r="C109" t="str">
            <v>自动化(对口)21(3)</v>
          </cell>
          <cell r="D109">
            <v>40</v>
          </cell>
        </row>
        <row r="110">
          <cell r="C110" t="str">
            <v>自动化(对口)22(2)</v>
          </cell>
          <cell r="D110">
            <v>50</v>
          </cell>
        </row>
        <row r="111">
          <cell r="C111" t="str">
            <v>计算机科学与技术20(1)</v>
          </cell>
          <cell r="D111">
            <v>45</v>
          </cell>
        </row>
        <row r="112">
          <cell r="C112" t="str">
            <v>计算机科学与技术20(2)</v>
          </cell>
          <cell r="D112">
            <v>46</v>
          </cell>
        </row>
        <row r="113">
          <cell r="C113" t="str">
            <v>计算机科学与技术21(1)</v>
          </cell>
          <cell r="D113">
            <v>37</v>
          </cell>
        </row>
        <row r="114">
          <cell r="C114" t="str">
            <v>计算机科学与技术21(2)</v>
          </cell>
          <cell r="D114">
            <v>37</v>
          </cell>
        </row>
        <row r="115">
          <cell r="C115" t="str">
            <v>计算机科学与技术22(1)</v>
          </cell>
          <cell r="D115">
            <v>40</v>
          </cell>
        </row>
        <row r="116">
          <cell r="C116" t="str">
            <v>计算机科学与技术22(2)</v>
          </cell>
          <cell r="D116">
            <v>40</v>
          </cell>
        </row>
        <row r="117">
          <cell r="C117" t="str">
            <v>计算机科学与技术(升本)21(1)</v>
          </cell>
          <cell r="D117">
            <v>44</v>
          </cell>
        </row>
        <row r="118">
          <cell r="C118" t="str">
            <v>计算机科学与技术(升本)21(2)</v>
          </cell>
          <cell r="D118">
            <v>43</v>
          </cell>
        </row>
        <row r="119">
          <cell r="C119" t="str">
            <v>计算机科学与技术(升本)22(1)</v>
          </cell>
          <cell r="D119">
            <v>55</v>
          </cell>
        </row>
        <row r="120">
          <cell r="C120" t="str">
            <v>计算机科学与技术(升本)22(2)</v>
          </cell>
          <cell r="D120">
            <v>56</v>
          </cell>
        </row>
        <row r="121">
          <cell r="C121" t="str">
            <v>软件工程20(1)</v>
          </cell>
          <cell r="D121">
            <v>46</v>
          </cell>
        </row>
        <row r="122">
          <cell r="C122" t="str">
            <v>软件工程20(2)</v>
          </cell>
          <cell r="D122">
            <v>46</v>
          </cell>
        </row>
        <row r="123">
          <cell r="C123" t="str">
            <v>软件工程21(1)</v>
          </cell>
          <cell r="D123">
            <v>41</v>
          </cell>
        </row>
        <row r="124">
          <cell r="C124" t="str">
            <v>软件工程21(2)</v>
          </cell>
          <cell r="D124">
            <v>42</v>
          </cell>
        </row>
        <row r="125">
          <cell r="C125" t="str">
            <v>软件工程22(1)</v>
          </cell>
          <cell r="D125">
            <v>40</v>
          </cell>
        </row>
        <row r="126">
          <cell r="C126" t="str">
            <v>软件工程22(2)</v>
          </cell>
          <cell r="D126">
            <v>40</v>
          </cell>
        </row>
        <row r="127">
          <cell r="C127" t="str">
            <v>数据科学与大数据技术20(1)</v>
          </cell>
          <cell r="D127">
            <v>43</v>
          </cell>
        </row>
        <row r="128">
          <cell r="C128" t="str">
            <v>数据科学与大数据技术20(2)</v>
          </cell>
          <cell r="D128">
            <v>43</v>
          </cell>
        </row>
        <row r="129">
          <cell r="C129" t="str">
            <v>数据科学与大数据技术21(1)</v>
          </cell>
          <cell r="D129">
            <v>40</v>
          </cell>
        </row>
        <row r="130">
          <cell r="C130" t="str">
            <v>数据科学与大数据技术21(2)</v>
          </cell>
          <cell r="D130">
            <v>36</v>
          </cell>
        </row>
        <row r="131">
          <cell r="C131" t="str">
            <v>数据科学与大数据技术22(1)</v>
          </cell>
          <cell r="D131">
            <v>39</v>
          </cell>
        </row>
        <row r="132">
          <cell r="C132" t="str">
            <v>数据科学与大数据技术22(2)</v>
          </cell>
          <cell r="D132">
            <v>39</v>
          </cell>
        </row>
        <row r="133">
          <cell r="C133" t="str">
            <v>网络工程20(1)</v>
          </cell>
          <cell r="D133">
            <v>42</v>
          </cell>
        </row>
        <row r="134">
          <cell r="C134" t="str">
            <v>网络工程21(1)</v>
          </cell>
          <cell r="D134">
            <v>39</v>
          </cell>
        </row>
        <row r="135">
          <cell r="C135" t="str">
            <v>网络工程(对口)20(2)</v>
          </cell>
          <cell r="D135">
            <v>56</v>
          </cell>
        </row>
        <row r="136">
          <cell r="C136" t="str">
            <v>网络工程(对口)21(2)</v>
          </cell>
          <cell r="D136">
            <v>41</v>
          </cell>
        </row>
        <row r="137">
          <cell r="C137" t="str">
            <v>网络工程(对口)22(1)</v>
          </cell>
          <cell r="D137">
            <v>50</v>
          </cell>
        </row>
        <row r="138">
          <cell r="C138" t="str">
            <v>物联网工程20(1)</v>
          </cell>
          <cell r="D138">
            <v>40</v>
          </cell>
        </row>
        <row r="139">
          <cell r="C139" t="str">
            <v>物联网工程21(1)</v>
          </cell>
          <cell r="D139">
            <v>39</v>
          </cell>
        </row>
        <row r="140">
          <cell r="C140" t="str">
            <v>物联网工程22(1)</v>
          </cell>
          <cell r="D140">
            <v>40</v>
          </cell>
        </row>
        <row r="141">
          <cell r="C141" t="str">
            <v>物联网工程(对口)20(2)</v>
          </cell>
          <cell r="D141">
            <v>55</v>
          </cell>
        </row>
        <row r="142">
          <cell r="C142" t="str">
            <v>物联网工程(对口)21(2)</v>
          </cell>
          <cell r="D142">
            <v>41</v>
          </cell>
        </row>
        <row r="143">
          <cell r="C143" t="str">
            <v>物联网工程(对口)22(2)</v>
          </cell>
          <cell r="D143">
            <v>50</v>
          </cell>
        </row>
        <row r="144">
          <cell r="C144" t="str">
            <v>小学教育(普通)22(1)</v>
          </cell>
          <cell r="D144">
            <v>35</v>
          </cell>
        </row>
        <row r="145">
          <cell r="C145" t="str">
            <v>小学教育20(1)</v>
          </cell>
          <cell r="D145">
            <v>53</v>
          </cell>
        </row>
        <row r="146">
          <cell r="C146" t="str">
            <v>小学教育20(2)</v>
          </cell>
          <cell r="D146">
            <v>52</v>
          </cell>
        </row>
        <row r="147">
          <cell r="C147" t="str">
            <v>小学教育21(1)</v>
          </cell>
          <cell r="D147">
            <v>55</v>
          </cell>
        </row>
        <row r="148">
          <cell r="C148" t="str">
            <v>小学教育21(2)</v>
          </cell>
          <cell r="D148">
            <v>55</v>
          </cell>
        </row>
        <row r="149">
          <cell r="C149" t="str">
            <v>小学教育(定向)22(2)</v>
          </cell>
          <cell r="D149">
            <v>44</v>
          </cell>
        </row>
        <row r="150">
          <cell r="C150" t="str">
            <v>小学教育(定向)22(3)</v>
          </cell>
          <cell r="D150">
            <v>43</v>
          </cell>
        </row>
        <row r="151">
          <cell r="C151" t="str">
            <v>小学教育(定向)22(4)</v>
          </cell>
          <cell r="D151">
            <v>43</v>
          </cell>
        </row>
        <row r="152">
          <cell r="C152" t="str">
            <v>小学教育(定向)22(5)</v>
          </cell>
          <cell r="D152">
            <v>43</v>
          </cell>
        </row>
        <row r="153">
          <cell r="C153" t="str">
            <v>小学教育(升本)21(1)</v>
          </cell>
          <cell r="D153">
            <v>56</v>
          </cell>
        </row>
        <row r="154">
          <cell r="C154" t="str">
            <v>小学教育(升本)22(1)</v>
          </cell>
          <cell r="D154">
            <v>37</v>
          </cell>
        </row>
        <row r="155">
          <cell r="C155" t="str">
            <v>小学教育(升本)22(2)</v>
          </cell>
          <cell r="D155">
            <v>37</v>
          </cell>
        </row>
        <row r="156">
          <cell r="C156" t="str">
            <v>学前教育20(1)</v>
          </cell>
          <cell r="D156">
            <v>44</v>
          </cell>
        </row>
        <row r="157">
          <cell r="C157" t="str">
            <v>学前教育20(2)</v>
          </cell>
          <cell r="D157">
            <v>47</v>
          </cell>
        </row>
        <row r="158">
          <cell r="C158" t="str">
            <v>学前教育21(1)</v>
          </cell>
          <cell r="D158">
            <v>40</v>
          </cell>
        </row>
        <row r="159">
          <cell r="C159" t="str">
            <v>学前教育21(2)</v>
          </cell>
          <cell r="D159">
            <v>42</v>
          </cell>
        </row>
        <row r="160">
          <cell r="C160" t="str">
            <v>学前教育22(1)</v>
          </cell>
          <cell r="D160">
            <v>39</v>
          </cell>
        </row>
        <row r="161">
          <cell r="C161" t="str">
            <v>学前教育22(2)</v>
          </cell>
          <cell r="D161">
            <v>40</v>
          </cell>
        </row>
        <row r="162">
          <cell r="C162" t="str">
            <v>学前教育(升本)21(1)</v>
          </cell>
          <cell r="D162">
            <v>59</v>
          </cell>
        </row>
        <row r="163">
          <cell r="C163" t="str">
            <v>学前教育(升本)22(1)</v>
          </cell>
          <cell r="D163">
            <v>43</v>
          </cell>
        </row>
        <row r="164">
          <cell r="C164" t="str">
            <v>学前教育(升本)22(2)</v>
          </cell>
          <cell r="D164">
            <v>41</v>
          </cell>
        </row>
        <row r="165">
          <cell r="C165" t="str">
            <v>应用心理学20(1)</v>
          </cell>
          <cell r="D165">
            <v>55</v>
          </cell>
        </row>
        <row r="166">
          <cell r="C166" t="str">
            <v>应用心理学21(1)</v>
          </cell>
          <cell r="D166">
            <v>40</v>
          </cell>
        </row>
        <row r="167">
          <cell r="C167" t="str">
            <v>应用心理学22(1)</v>
          </cell>
          <cell r="D167">
            <v>34</v>
          </cell>
        </row>
        <row r="168">
          <cell r="C168" t="str">
            <v>金融工程20(1)</v>
          </cell>
          <cell r="D168">
            <v>40</v>
          </cell>
        </row>
        <row r="169">
          <cell r="C169" t="str">
            <v>金融工程20(2)</v>
          </cell>
          <cell r="D169">
            <v>40</v>
          </cell>
        </row>
        <row r="170">
          <cell r="C170" t="str">
            <v>金融工程21(1)</v>
          </cell>
          <cell r="D170">
            <v>41</v>
          </cell>
        </row>
        <row r="171">
          <cell r="C171" t="str">
            <v>金融工程21(2)</v>
          </cell>
          <cell r="D171">
            <v>40</v>
          </cell>
        </row>
        <row r="172">
          <cell r="C172" t="str">
            <v>金融工程22(1)</v>
          </cell>
          <cell r="D172">
            <v>40</v>
          </cell>
        </row>
        <row r="173">
          <cell r="C173" t="str">
            <v>金融工程22(2)</v>
          </cell>
          <cell r="D173">
            <v>40</v>
          </cell>
        </row>
        <row r="174">
          <cell r="C174" t="str">
            <v>金融数学20(1)</v>
          </cell>
          <cell r="D174">
            <v>38</v>
          </cell>
        </row>
        <row r="175">
          <cell r="C175" t="str">
            <v>金融数学20(2)</v>
          </cell>
          <cell r="D175">
            <v>34</v>
          </cell>
        </row>
        <row r="176">
          <cell r="C176" t="str">
            <v>金融数学21(1)</v>
          </cell>
          <cell r="D176">
            <v>36</v>
          </cell>
        </row>
        <row r="177">
          <cell r="C177" t="str">
            <v>金融数学21(2)</v>
          </cell>
          <cell r="D177">
            <v>35</v>
          </cell>
        </row>
        <row r="178">
          <cell r="C178" t="str">
            <v>金融数学22(1)</v>
          </cell>
          <cell r="D178">
            <v>39</v>
          </cell>
        </row>
        <row r="179">
          <cell r="C179" t="str">
            <v>金融数学22(2)</v>
          </cell>
          <cell r="D179">
            <v>39</v>
          </cell>
        </row>
        <row r="180">
          <cell r="C180" t="str">
            <v>数学与应用数学20(1)</v>
          </cell>
          <cell r="D180">
            <v>49</v>
          </cell>
        </row>
        <row r="181">
          <cell r="C181" t="str">
            <v>数学与应用数学20(2)</v>
          </cell>
          <cell r="D181">
            <v>49</v>
          </cell>
        </row>
        <row r="182">
          <cell r="C182" t="str">
            <v>数学与应用数学20(3)</v>
          </cell>
          <cell r="D182">
            <v>48</v>
          </cell>
        </row>
        <row r="183">
          <cell r="C183" t="str">
            <v>数学与应用数学20(4)</v>
          </cell>
          <cell r="D183">
            <v>50</v>
          </cell>
        </row>
        <row r="184">
          <cell r="C184" t="str">
            <v>数学与应用数学21(1)</v>
          </cell>
          <cell r="D184">
            <v>50</v>
          </cell>
        </row>
        <row r="185">
          <cell r="C185" t="str">
            <v>数学与应用数学21(2)</v>
          </cell>
          <cell r="D185">
            <v>49</v>
          </cell>
        </row>
        <row r="186">
          <cell r="C186" t="str">
            <v>数学与应用数学21(3)</v>
          </cell>
          <cell r="D186">
            <v>50</v>
          </cell>
        </row>
        <row r="187">
          <cell r="C187" t="str">
            <v>数学与应用数学21(4)</v>
          </cell>
          <cell r="D187">
            <v>49</v>
          </cell>
        </row>
        <row r="188">
          <cell r="C188" t="str">
            <v>数学与应用数学22(1)</v>
          </cell>
          <cell r="D188">
            <v>43</v>
          </cell>
        </row>
        <row r="189">
          <cell r="C189" t="str">
            <v>数学与应用数学22(2)</v>
          </cell>
          <cell r="D189">
            <v>43</v>
          </cell>
        </row>
        <row r="190">
          <cell r="C190" t="str">
            <v>数学与应用数学22(3)</v>
          </cell>
          <cell r="D190">
            <v>43</v>
          </cell>
        </row>
        <row r="191">
          <cell r="C191" t="str">
            <v>数学与应用数学22(4)</v>
          </cell>
          <cell r="D191">
            <v>44</v>
          </cell>
        </row>
        <row r="192">
          <cell r="C192" t="str">
            <v>财务管理20(1)</v>
          </cell>
          <cell r="D192">
            <v>43</v>
          </cell>
        </row>
        <row r="193">
          <cell r="C193" t="str">
            <v>财务管理20(2)</v>
          </cell>
          <cell r="D193">
            <v>43</v>
          </cell>
        </row>
        <row r="194">
          <cell r="C194" t="str">
            <v>财务管理21(1)</v>
          </cell>
          <cell r="D194">
            <v>43</v>
          </cell>
        </row>
        <row r="195">
          <cell r="C195" t="str">
            <v>财务管理21(2)</v>
          </cell>
          <cell r="D195">
            <v>43</v>
          </cell>
        </row>
        <row r="196">
          <cell r="C196" t="str">
            <v>财务管理22(1)</v>
          </cell>
          <cell r="D196">
            <v>43</v>
          </cell>
        </row>
        <row r="197">
          <cell r="C197" t="str">
            <v>财务管理22(2)</v>
          </cell>
          <cell r="D197">
            <v>44</v>
          </cell>
        </row>
        <row r="198">
          <cell r="C198" t="str">
            <v>财务管理(升本)22(1)</v>
          </cell>
          <cell r="D198">
            <v>65</v>
          </cell>
        </row>
        <row r="199">
          <cell r="C199" t="str">
            <v>财务管理(升本)22(2)</v>
          </cell>
          <cell r="D199">
            <v>63</v>
          </cell>
        </row>
        <row r="200">
          <cell r="C200" t="str">
            <v>电子商务20(1)</v>
          </cell>
          <cell r="D200">
            <v>40</v>
          </cell>
        </row>
        <row r="201">
          <cell r="C201" t="str">
            <v>电子商务21(1)</v>
          </cell>
          <cell r="D201">
            <v>31</v>
          </cell>
        </row>
        <row r="202">
          <cell r="C202" t="str">
            <v>电子商务22(1)</v>
          </cell>
          <cell r="D202">
            <v>26</v>
          </cell>
        </row>
        <row r="203">
          <cell r="C203" t="str">
            <v>电子商务22(2)</v>
          </cell>
          <cell r="D203">
            <v>32</v>
          </cell>
        </row>
        <row r="204">
          <cell r="C204" t="str">
            <v>电子商务(升本)21(1)</v>
          </cell>
          <cell r="D204">
            <v>42</v>
          </cell>
        </row>
        <row r="205">
          <cell r="C205" t="str">
            <v>电子商务(升本)21(2)</v>
          </cell>
          <cell r="D205">
            <v>43</v>
          </cell>
        </row>
        <row r="206">
          <cell r="C206" t="str">
            <v>电子商务(升本)22(1)</v>
          </cell>
          <cell r="D206">
            <v>65</v>
          </cell>
        </row>
        <row r="207">
          <cell r="C207" t="str">
            <v>电子商务(升本)22(2)</v>
          </cell>
          <cell r="D207">
            <v>63</v>
          </cell>
        </row>
        <row r="208">
          <cell r="C208" t="str">
            <v>国际经济与贸易20(1)</v>
          </cell>
          <cell r="D208">
            <v>35</v>
          </cell>
        </row>
        <row r="209">
          <cell r="C209" t="str">
            <v>国际经济与贸易20(2)</v>
          </cell>
          <cell r="D209">
            <v>25</v>
          </cell>
        </row>
        <row r="210">
          <cell r="C210" t="str">
            <v>国际经济与贸易21(1)</v>
          </cell>
          <cell r="D210">
            <v>28</v>
          </cell>
        </row>
        <row r="211">
          <cell r="C211" t="str">
            <v>国际经济与贸易21(2)</v>
          </cell>
          <cell r="D211">
            <v>31</v>
          </cell>
        </row>
        <row r="212">
          <cell r="C212" t="str">
            <v>国际经济与贸易22(1)</v>
          </cell>
          <cell r="D212">
            <v>28</v>
          </cell>
        </row>
        <row r="213">
          <cell r="C213" t="str">
            <v>国际经济与贸易22(2)</v>
          </cell>
          <cell r="D213">
            <v>30</v>
          </cell>
        </row>
        <row r="214">
          <cell r="C214" t="str">
            <v>会计学20(1)</v>
          </cell>
          <cell r="D214">
            <v>51</v>
          </cell>
        </row>
        <row r="215">
          <cell r="C215" t="str">
            <v>会计学20(2)</v>
          </cell>
          <cell r="D215">
            <v>52</v>
          </cell>
        </row>
        <row r="216">
          <cell r="C216" t="str">
            <v>会计学21(1)</v>
          </cell>
          <cell r="D216">
            <v>50</v>
          </cell>
        </row>
        <row r="217">
          <cell r="C217" t="str">
            <v>会计学21(2)</v>
          </cell>
          <cell r="D217">
            <v>50</v>
          </cell>
        </row>
        <row r="218">
          <cell r="C218" t="str">
            <v>会计学22(1)</v>
          </cell>
          <cell r="D218">
            <v>45</v>
          </cell>
        </row>
        <row r="219">
          <cell r="C219" t="str">
            <v>会计学22(2)</v>
          </cell>
          <cell r="D219">
            <v>43</v>
          </cell>
        </row>
        <row r="220">
          <cell r="C220" t="str">
            <v>市场营销(对口)20(1)</v>
          </cell>
          <cell r="D220">
            <v>50</v>
          </cell>
        </row>
        <row r="221">
          <cell r="C221" t="str">
            <v>市场营销(对口)20(2)</v>
          </cell>
          <cell r="D221">
            <v>50</v>
          </cell>
        </row>
        <row r="222">
          <cell r="C222" t="str">
            <v>市场营销(对口)21(1)</v>
          </cell>
          <cell r="D222">
            <v>41</v>
          </cell>
        </row>
        <row r="223">
          <cell r="C223" t="str">
            <v>市场营销(对口)21(2)</v>
          </cell>
          <cell r="D223">
            <v>40</v>
          </cell>
        </row>
        <row r="224">
          <cell r="C224" t="str">
            <v>市场营销(对口)22(1)</v>
          </cell>
          <cell r="D224">
            <v>40</v>
          </cell>
        </row>
        <row r="225">
          <cell r="C225" t="str">
            <v>市场营销(对口)22(2)</v>
          </cell>
          <cell r="D225">
            <v>40</v>
          </cell>
        </row>
        <row r="226">
          <cell r="C226" t="str">
            <v>物流工程20(1)</v>
          </cell>
          <cell r="D226">
            <v>35</v>
          </cell>
        </row>
        <row r="227">
          <cell r="C227" t="str">
            <v>物流工程20(2)</v>
          </cell>
          <cell r="D227">
            <v>33</v>
          </cell>
        </row>
        <row r="228">
          <cell r="C228" t="str">
            <v>物流工程21(1)</v>
          </cell>
          <cell r="D228">
            <v>27</v>
          </cell>
        </row>
        <row r="229">
          <cell r="C229" t="str">
            <v>物流工程21(2)</v>
          </cell>
          <cell r="D229">
            <v>29</v>
          </cell>
        </row>
        <row r="230">
          <cell r="C230" t="str">
            <v>思想政治教育20(1)</v>
          </cell>
          <cell r="D230">
            <v>61</v>
          </cell>
        </row>
        <row r="231">
          <cell r="C231" t="str">
            <v>思想政治教育20(2)</v>
          </cell>
          <cell r="D231">
            <v>59</v>
          </cell>
        </row>
        <row r="232">
          <cell r="C232" t="str">
            <v>思想政治教育21(1)</v>
          </cell>
          <cell r="D232">
            <v>63</v>
          </cell>
        </row>
        <row r="233">
          <cell r="C233" t="str">
            <v>思想政治教育21(2)</v>
          </cell>
          <cell r="D233">
            <v>63</v>
          </cell>
        </row>
        <row r="234">
          <cell r="C234" t="str">
            <v>思想政治教育22(1)</v>
          </cell>
          <cell r="D234">
            <v>64</v>
          </cell>
        </row>
        <row r="235">
          <cell r="C235" t="str">
            <v>思想政治教育22(2)</v>
          </cell>
          <cell r="D235">
            <v>62</v>
          </cell>
        </row>
        <row r="236">
          <cell r="C236" t="str">
            <v>产品设计20(1)</v>
          </cell>
          <cell r="D236">
            <v>24</v>
          </cell>
        </row>
        <row r="237">
          <cell r="C237" t="str">
            <v>产品设计20(2)</v>
          </cell>
          <cell r="D237">
            <v>23</v>
          </cell>
        </row>
        <row r="238">
          <cell r="C238" t="str">
            <v>产品设计20(3)</v>
          </cell>
          <cell r="D238">
            <v>24</v>
          </cell>
        </row>
        <row r="239">
          <cell r="C239" t="str">
            <v>产品设计21(1)</v>
          </cell>
          <cell r="D239">
            <v>25</v>
          </cell>
        </row>
        <row r="240">
          <cell r="C240" t="str">
            <v>产品设计21(2)</v>
          </cell>
          <cell r="D240">
            <v>25</v>
          </cell>
        </row>
        <row r="241">
          <cell r="C241" t="str">
            <v>产品设计21(3)</v>
          </cell>
          <cell r="D241">
            <v>24</v>
          </cell>
        </row>
        <row r="242">
          <cell r="C242" t="str">
            <v>产品设计22(1)</v>
          </cell>
          <cell r="D242">
            <v>25</v>
          </cell>
        </row>
        <row r="243">
          <cell r="C243" t="str">
            <v>产品设计22(2)</v>
          </cell>
          <cell r="D243">
            <v>24</v>
          </cell>
        </row>
        <row r="244">
          <cell r="C244" t="str">
            <v>产品设计22(3)</v>
          </cell>
          <cell r="D244">
            <v>23</v>
          </cell>
        </row>
        <row r="245">
          <cell r="C245" t="str">
            <v>动画20(1)</v>
          </cell>
          <cell r="D245">
            <v>22</v>
          </cell>
        </row>
        <row r="246">
          <cell r="C246" t="str">
            <v>动画20(2)</v>
          </cell>
          <cell r="D246">
            <v>22</v>
          </cell>
        </row>
        <row r="247">
          <cell r="C247" t="str">
            <v>动画21(1)</v>
          </cell>
          <cell r="D247">
            <v>18</v>
          </cell>
        </row>
        <row r="248">
          <cell r="C248" t="str">
            <v>动画21(2)</v>
          </cell>
          <cell r="D248">
            <v>20</v>
          </cell>
        </row>
        <row r="249">
          <cell r="C249" t="str">
            <v>动画22(1)</v>
          </cell>
          <cell r="D249">
            <v>23</v>
          </cell>
        </row>
        <row r="250">
          <cell r="C250" t="str">
            <v>动画22(2)</v>
          </cell>
          <cell r="D250">
            <v>23</v>
          </cell>
        </row>
        <row r="251">
          <cell r="C251" t="str">
            <v>环境设计20(1)</v>
          </cell>
          <cell r="D251">
            <v>24</v>
          </cell>
        </row>
        <row r="252">
          <cell r="C252" t="str">
            <v>环境设计20(2)</v>
          </cell>
          <cell r="D252">
            <v>26</v>
          </cell>
        </row>
        <row r="253">
          <cell r="C253" t="str">
            <v>环境设计20(3)</v>
          </cell>
          <cell r="D253">
            <v>24</v>
          </cell>
        </row>
        <row r="254">
          <cell r="C254" t="str">
            <v>环境设计20(4)</v>
          </cell>
          <cell r="D254">
            <v>23</v>
          </cell>
        </row>
        <row r="255">
          <cell r="C255" t="str">
            <v>环境设计21(1)</v>
          </cell>
          <cell r="D255">
            <v>21</v>
          </cell>
        </row>
        <row r="256">
          <cell r="C256" t="str">
            <v>环境设计21(2)</v>
          </cell>
          <cell r="D256">
            <v>25</v>
          </cell>
        </row>
        <row r="257">
          <cell r="C257" t="str">
            <v>环境设计21(3)</v>
          </cell>
          <cell r="D257">
            <v>22</v>
          </cell>
        </row>
        <row r="258">
          <cell r="C258" t="str">
            <v>环境设计22(1)</v>
          </cell>
          <cell r="D258">
            <v>25</v>
          </cell>
        </row>
        <row r="259">
          <cell r="C259" t="str">
            <v>环境设计22(2)</v>
          </cell>
          <cell r="D259">
            <v>25</v>
          </cell>
        </row>
        <row r="260">
          <cell r="C260" t="str">
            <v>环境设计22(3)</v>
          </cell>
          <cell r="D260">
            <v>24</v>
          </cell>
        </row>
        <row r="261">
          <cell r="C261" t="str">
            <v>美术学20(1)</v>
          </cell>
          <cell r="D261">
            <v>29</v>
          </cell>
        </row>
        <row r="262">
          <cell r="C262" t="str">
            <v>美术学20(2)</v>
          </cell>
          <cell r="D262">
            <v>26</v>
          </cell>
        </row>
        <row r="263">
          <cell r="C263" t="str">
            <v>美术学20(3)</v>
          </cell>
          <cell r="D263">
            <v>29</v>
          </cell>
        </row>
        <row r="264">
          <cell r="C264" t="str">
            <v>美术学21(1)</v>
          </cell>
          <cell r="D264">
            <v>27</v>
          </cell>
        </row>
        <row r="265">
          <cell r="C265" t="str">
            <v>美术学21(2)</v>
          </cell>
          <cell r="D265">
            <v>27</v>
          </cell>
        </row>
        <row r="266">
          <cell r="C266" t="str">
            <v>美术学21(3)</v>
          </cell>
          <cell r="D266">
            <v>27</v>
          </cell>
        </row>
        <row r="267">
          <cell r="C267" t="str">
            <v>美术学22(1)</v>
          </cell>
          <cell r="D267">
            <v>26</v>
          </cell>
        </row>
        <row r="268">
          <cell r="C268" t="str">
            <v>美术学22(2)</v>
          </cell>
          <cell r="D268">
            <v>25</v>
          </cell>
        </row>
        <row r="269">
          <cell r="C269" t="str">
            <v>美术学22(3)</v>
          </cell>
          <cell r="D269">
            <v>27</v>
          </cell>
        </row>
        <row r="270">
          <cell r="C270" t="str">
            <v>视觉传达设计20(1)</v>
          </cell>
          <cell r="D270">
            <v>24</v>
          </cell>
        </row>
        <row r="271">
          <cell r="C271" t="str">
            <v>视觉传达设计20(2)</v>
          </cell>
          <cell r="D271">
            <v>24</v>
          </cell>
        </row>
        <row r="272">
          <cell r="C272" t="str">
            <v>视觉传达设计20(3)</v>
          </cell>
          <cell r="D272">
            <v>24</v>
          </cell>
        </row>
        <row r="273">
          <cell r="C273" t="str">
            <v>视觉传达设计21(1)</v>
          </cell>
          <cell r="D273">
            <v>25</v>
          </cell>
        </row>
        <row r="274">
          <cell r="C274" t="str">
            <v>视觉传达设计21(2)</v>
          </cell>
          <cell r="D274">
            <v>23</v>
          </cell>
        </row>
        <row r="275">
          <cell r="C275" t="str">
            <v>视觉传达设计21(3)</v>
          </cell>
          <cell r="D275">
            <v>25</v>
          </cell>
        </row>
        <row r="276">
          <cell r="C276" t="str">
            <v>视觉传达设计22(1)</v>
          </cell>
          <cell r="D276">
            <v>26</v>
          </cell>
        </row>
        <row r="277">
          <cell r="C277" t="str">
            <v>视觉传达设计22(2)</v>
          </cell>
          <cell r="D277">
            <v>26</v>
          </cell>
        </row>
        <row r="278">
          <cell r="C278" t="str">
            <v>视觉传达设计22(3)</v>
          </cell>
          <cell r="D278">
            <v>26</v>
          </cell>
        </row>
        <row r="279">
          <cell r="C279" t="str">
            <v>生物工程20(1)</v>
          </cell>
          <cell r="D279">
            <v>37</v>
          </cell>
        </row>
        <row r="280">
          <cell r="C280" t="str">
            <v>生物工程20(2)</v>
          </cell>
          <cell r="D280">
            <v>33</v>
          </cell>
        </row>
        <row r="281">
          <cell r="C281" t="str">
            <v>生物工程21(1)</v>
          </cell>
          <cell r="D281">
            <v>37</v>
          </cell>
        </row>
        <row r="282">
          <cell r="C282" t="str">
            <v>生物工程21(2)</v>
          </cell>
          <cell r="D282">
            <v>36</v>
          </cell>
        </row>
        <row r="283">
          <cell r="C283" t="str">
            <v>生物工程22(1)</v>
          </cell>
          <cell r="D283">
            <v>37</v>
          </cell>
        </row>
        <row r="284">
          <cell r="C284" t="str">
            <v>生物科学20(1)</v>
          </cell>
          <cell r="D284">
            <v>38</v>
          </cell>
        </row>
        <row r="285">
          <cell r="C285" t="str">
            <v>生物科学20(2)</v>
          </cell>
          <cell r="D285">
            <v>39</v>
          </cell>
        </row>
        <row r="286">
          <cell r="C286" t="str">
            <v>生物科学20(3)</v>
          </cell>
          <cell r="D286">
            <v>41</v>
          </cell>
        </row>
        <row r="287">
          <cell r="C287" t="str">
            <v>生物科学21(1)</v>
          </cell>
          <cell r="D287">
            <v>40</v>
          </cell>
        </row>
        <row r="288">
          <cell r="C288" t="str">
            <v>生物科学21(2)</v>
          </cell>
          <cell r="D288">
            <v>41</v>
          </cell>
        </row>
        <row r="289">
          <cell r="C289" t="str">
            <v>生物科学22(1)</v>
          </cell>
          <cell r="D289">
            <v>49</v>
          </cell>
        </row>
        <row r="290">
          <cell r="C290" t="str">
            <v>生物科学22(2)</v>
          </cell>
          <cell r="D290">
            <v>48</v>
          </cell>
        </row>
        <row r="291">
          <cell r="C291" t="str">
            <v>生物制药20(1)</v>
          </cell>
          <cell r="D291">
            <v>26</v>
          </cell>
        </row>
        <row r="292">
          <cell r="C292" t="str">
            <v>生物制药20(2)</v>
          </cell>
          <cell r="D292">
            <v>34</v>
          </cell>
        </row>
        <row r="293">
          <cell r="C293" t="str">
            <v>生物制药21(1)</v>
          </cell>
          <cell r="D293">
            <v>38</v>
          </cell>
        </row>
        <row r="294">
          <cell r="C294" t="str">
            <v>生物制药21(2)</v>
          </cell>
          <cell r="D294">
            <v>39</v>
          </cell>
        </row>
        <row r="295">
          <cell r="C295" t="str">
            <v>生物制药22(1)</v>
          </cell>
          <cell r="D295">
            <v>40</v>
          </cell>
        </row>
        <row r="296">
          <cell r="C296" t="str">
            <v>生物制药22(2)</v>
          </cell>
          <cell r="D296">
            <v>38</v>
          </cell>
        </row>
        <row r="297">
          <cell r="C297" t="str">
            <v>食品质量与安全20(1)</v>
          </cell>
          <cell r="D297">
            <v>35</v>
          </cell>
        </row>
        <row r="298">
          <cell r="C298" t="str">
            <v>食品质量与安全20(2)</v>
          </cell>
          <cell r="D298">
            <v>29</v>
          </cell>
        </row>
        <row r="299">
          <cell r="C299" t="str">
            <v>食品质量与安全21(1)</v>
          </cell>
          <cell r="D299">
            <v>34</v>
          </cell>
        </row>
        <row r="300">
          <cell r="C300" t="str">
            <v>食品质量与安全21(2)</v>
          </cell>
          <cell r="D300">
            <v>38</v>
          </cell>
        </row>
        <row r="301">
          <cell r="C301" t="str">
            <v>食品质量与安全22(1)</v>
          </cell>
          <cell r="D301">
            <v>40</v>
          </cell>
        </row>
        <row r="302">
          <cell r="C302" t="str">
            <v>食品质量与安全22(2)</v>
          </cell>
          <cell r="D302">
            <v>40</v>
          </cell>
        </row>
        <row r="303">
          <cell r="C303" t="str">
            <v>水产养殖学22(1)</v>
          </cell>
          <cell r="D303">
            <v>32</v>
          </cell>
        </row>
        <row r="304">
          <cell r="C304" t="str">
            <v>园林22(1)</v>
          </cell>
          <cell r="D304">
            <v>37</v>
          </cell>
        </row>
        <row r="305">
          <cell r="C305" t="str">
            <v>园林(对口)20(1)</v>
          </cell>
          <cell r="D305">
            <v>44</v>
          </cell>
        </row>
        <row r="306">
          <cell r="C306" t="str">
            <v>园林(对口)20(2)</v>
          </cell>
          <cell r="D306">
            <v>44</v>
          </cell>
        </row>
        <row r="307">
          <cell r="C307" t="str">
            <v>园林(对口)21(1)</v>
          </cell>
          <cell r="D307">
            <v>41</v>
          </cell>
        </row>
        <row r="308">
          <cell r="C308" t="str">
            <v>园林(对口)21(2)</v>
          </cell>
          <cell r="D308">
            <v>41</v>
          </cell>
        </row>
        <row r="309">
          <cell r="C309" t="str">
            <v>园林(对口)22(2)</v>
          </cell>
          <cell r="D309">
            <v>41</v>
          </cell>
        </row>
        <row r="310">
          <cell r="C310" t="str">
            <v>社会体育指导与管理20(1)</v>
          </cell>
          <cell r="D310">
            <v>24</v>
          </cell>
        </row>
        <row r="311">
          <cell r="C311" t="str">
            <v>社会体育指导与管理20(2)</v>
          </cell>
          <cell r="D311">
            <v>22</v>
          </cell>
        </row>
        <row r="312">
          <cell r="C312" t="str">
            <v>社会体育指导与管理21(1)</v>
          </cell>
          <cell r="D312">
            <v>17</v>
          </cell>
        </row>
        <row r="313">
          <cell r="C313" t="str">
            <v>社会体育指导与管理21(2)</v>
          </cell>
          <cell r="D313">
            <v>20</v>
          </cell>
        </row>
        <row r="314">
          <cell r="C314" t="str">
            <v>社会体育指导与管理22(1)</v>
          </cell>
          <cell r="D314">
            <v>21</v>
          </cell>
        </row>
        <row r="315">
          <cell r="C315" t="str">
            <v>社会体育指导与管理22(2)</v>
          </cell>
          <cell r="D315">
            <v>28</v>
          </cell>
        </row>
        <row r="316">
          <cell r="C316" t="str">
            <v>体育教育20(1)</v>
          </cell>
          <cell r="D316">
            <v>34</v>
          </cell>
        </row>
        <row r="317">
          <cell r="C317" t="str">
            <v>体育教育20(2)</v>
          </cell>
          <cell r="D317">
            <v>34</v>
          </cell>
        </row>
        <row r="318">
          <cell r="C318" t="str">
            <v>体育教育20(3)</v>
          </cell>
          <cell r="D318">
            <v>34</v>
          </cell>
        </row>
        <row r="319">
          <cell r="C319" t="str">
            <v>体育教育20(4)</v>
          </cell>
          <cell r="D319">
            <v>33</v>
          </cell>
        </row>
        <row r="320">
          <cell r="C320" t="str">
            <v>体育教育21(1)</v>
          </cell>
          <cell r="D320">
            <v>26</v>
          </cell>
        </row>
        <row r="321">
          <cell r="C321" t="str">
            <v>体育教育21(2)</v>
          </cell>
          <cell r="D321">
            <v>27</v>
          </cell>
        </row>
        <row r="322">
          <cell r="C322" t="str">
            <v>体育教育21(3)</v>
          </cell>
          <cell r="D322">
            <v>26</v>
          </cell>
        </row>
        <row r="323">
          <cell r="C323" t="str">
            <v>体育教育21(4)</v>
          </cell>
          <cell r="D323">
            <v>26</v>
          </cell>
        </row>
        <row r="324">
          <cell r="C324" t="str">
            <v>体育教育21(5)</v>
          </cell>
          <cell r="D324">
            <v>27</v>
          </cell>
        </row>
        <row r="325">
          <cell r="C325" t="str">
            <v>体育教育22(1)</v>
          </cell>
          <cell r="D325">
            <v>25</v>
          </cell>
        </row>
        <row r="326">
          <cell r="C326" t="str">
            <v>体育教育22(2)</v>
          </cell>
          <cell r="D326">
            <v>25</v>
          </cell>
        </row>
        <row r="327">
          <cell r="C327" t="str">
            <v>体育教育22(3)</v>
          </cell>
          <cell r="D327">
            <v>24</v>
          </cell>
        </row>
        <row r="328">
          <cell r="C328" t="str">
            <v>体育教育22(4)</v>
          </cell>
          <cell r="D328">
            <v>25</v>
          </cell>
        </row>
        <row r="329">
          <cell r="C329" t="str">
            <v>体育教育22(5)</v>
          </cell>
          <cell r="D329">
            <v>25</v>
          </cell>
        </row>
        <row r="330">
          <cell r="C330" t="str">
            <v>体育教育22(6)</v>
          </cell>
          <cell r="D330">
            <v>25</v>
          </cell>
        </row>
        <row r="331">
          <cell r="C331" t="str">
            <v>休闲体育20(1)</v>
          </cell>
          <cell r="D331">
            <v>20</v>
          </cell>
        </row>
        <row r="332">
          <cell r="C332" t="str">
            <v>休闲体育20(2)</v>
          </cell>
          <cell r="D332">
            <v>24</v>
          </cell>
        </row>
        <row r="333">
          <cell r="C333" t="str">
            <v>休闲体育21(1)</v>
          </cell>
          <cell r="D333">
            <v>19</v>
          </cell>
        </row>
        <row r="334">
          <cell r="C334" t="str">
            <v>休闲体育21(2)</v>
          </cell>
          <cell r="D334">
            <v>19</v>
          </cell>
        </row>
        <row r="335">
          <cell r="C335" t="str">
            <v>休闲体育22(1)</v>
          </cell>
          <cell r="D335">
            <v>25</v>
          </cell>
        </row>
        <row r="336">
          <cell r="C336" t="str">
            <v>休闲体育22(2)</v>
          </cell>
          <cell r="D336">
            <v>25</v>
          </cell>
        </row>
        <row r="337">
          <cell r="C337" t="str">
            <v>翻译21(1)</v>
          </cell>
          <cell r="D337">
            <v>31</v>
          </cell>
        </row>
        <row r="338">
          <cell r="C338" t="str">
            <v>翻译22(1)</v>
          </cell>
          <cell r="D338">
            <v>40</v>
          </cell>
        </row>
        <row r="339">
          <cell r="C339" t="str">
            <v>商务英语20(1)</v>
          </cell>
          <cell r="D339">
            <v>35</v>
          </cell>
        </row>
        <row r="340">
          <cell r="C340" t="str">
            <v>商务英语20(2)</v>
          </cell>
          <cell r="D340">
            <v>38</v>
          </cell>
        </row>
        <row r="341">
          <cell r="C341" t="str">
            <v>商务英语20(3)</v>
          </cell>
          <cell r="D341">
            <v>33</v>
          </cell>
        </row>
        <row r="342">
          <cell r="C342" t="str">
            <v>商务英语21(1)</v>
          </cell>
          <cell r="D342">
            <v>38</v>
          </cell>
        </row>
        <row r="343">
          <cell r="C343" t="str">
            <v>商务英语21(2)</v>
          </cell>
          <cell r="D343">
            <v>38</v>
          </cell>
        </row>
        <row r="344">
          <cell r="C344" t="str">
            <v>商务英语22(1)</v>
          </cell>
          <cell r="D344">
            <v>37</v>
          </cell>
        </row>
        <row r="345">
          <cell r="C345" t="str">
            <v>商务英语22(2)</v>
          </cell>
          <cell r="D345">
            <v>38</v>
          </cell>
        </row>
        <row r="346">
          <cell r="C346" t="str">
            <v>英语20(1)</v>
          </cell>
          <cell r="D346">
            <v>41</v>
          </cell>
        </row>
        <row r="347">
          <cell r="C347" t="str">
            <v>英语20(2)</v>
          </cell>
          <cell r="D347">
            <v>41</v>
          </cell>
        </row>
        <row r="348">
          <cell r="C348" t="str">
            <v>英语20(3)</v>
          </cell>
          <cell r="D348">
            <v>41</v>
          </cell>
        </row>
        <row r="349">
          <cell r="C349" t="str">
            <v>英语20(4)</v>
          </cell>
          <cell r="D349">
            <v>43</v>
          </cell>
        </row>
        <row r="350">
          <cell r="C350" t="str">
            <v>英语20(5)</v>
          </cell>
          <cell r="D350">
            <v>39</v>
          </cell>
        </row>
        <row r="351">
          <cell r="C351" t="str">
            <v>英语21(1)</v>
          </cell>
          <cell r="D351">
            <v>34</v>
          </cell>
        </row>
        <row r="352">
          <cell r="C352" t="str">
            <v>英语21(2)</v>
          </cell>
          <cell r="D352">
            <v>32</v>
          </cell>
        </row>
        <row r="353">
          <cell r="C353" t="str">
            <v>英语21(3)</v>
          </cell>
          <cell r="D353">
            <v>31</v>
          </cell>
        </row>
        <row r="354">
          <cell r="C354" t="str">
            <v>英语21(4)</v>
          </cell>
          <cell r="D354">
            <v>32</v>
          </cell>
        </row>
        <row r="355">
          <cell r="C355" t="str">
            <v>英语22(1)</v>
          </cell>
          <cell r="D355">
            <v>36</v>
          </cell>
        </row>
        <row r="356">
          <cell r="C356" t="str">
            <v>英语22(2)</v>
          </cell>
          <cell r="D356">
            <v>34</v>
          </cell>
        </row>
        <row r="357">
          <cell r="C357" t="str">
            <v>英语22(3)</v>
          </cell>
          <cell r="D357">
            <v>35</v>
          </cell>
        </row>
        <row r="358">
          <cell r="C358" t="str">
            <v>英语22(4)</v>
          </cell>
          <cell r="D358">
            <v>34</v>
          </cell>
        </row>
        <row r="359">
          <cell r="C359" t="str">
            <v>英语(升本)21(1)</v>
          </cell>
          <cell r="D359">
            <v>45</v>
          </cell>
        </row>
        <row r="360">
          <cell r="C360" t="str">
            <v>英语(升本)21(2)</v>
          </cell>
          <cell r="D360">
            <v>45</v>
          </cell>
        </row>
        <row r="361">
          <cell r="C361" t="str">
            <v>英语(升本)22(1)</v>
          </cell>
          <cell r="D361">
            <v>42</v>
          </cell>
        </row>
        <row r="362">
          <cell r="C362" t="str">
            <v>英语(升本)22(2)</v>
          </cell>
          <cell r="D362">
            <v>42</v>
          </cell>
        </row>
        <row r="363">
          <cell r="C363" t="str">
            <v>英语(升本)22(3)</v>
          </cell>
          <cell r="D363">
            <v>42</v>
          </cell>
        </row>
        <row r="364">
          <cell r="C364" t="str">
            <v>广告学20(1)</v>
          </cell>
          <cell r="D364">
            <v>31</v>
          </cell>
        </row>
        <row r="365">
          <cell r="C365" t="str">
            <v>广告学20(2)</v>
          </cell>
          <cell r="D365">
            <v>34</v>
          </cell>
        </row>
        <row r="366">
          <cell r="C366" t="str">
            <v>广告学21(1)</v>
          </cell>
          <cell r="D366">
            <v>31</v>
          </cell>
        </row>
        <row r="367">
          <cell r="C367" t="str">
            <v>广告学21(2)</v>
          </cell>
          <cell r="D367">
            <v>34</v>
          </cell>
        </row>
        <row r="368">
          <cell r="C368" t="str">
            <v>广告学22(1)</v>
          </cell>
          <cell r="D368">
            <v>38</v>
          </cell>
        </row>
        <row r="369">
          <cell r="C369" t="str">
            <v>广告学22(2)</v>
          </cell>
          <cell r="D369">
            <v>35</v>
          </cell>
        </row>
        <row r="370">
          <cell r="C370" t="str">
            <v>汉语言文学20(1)</v>
          </cell>
          <cell r="D370">
            <v>57</v>
          </cell>
        </row>
        <row r="371">
          <cell r="C371" t="str">
            <v>汉语言文学20(2)</v>
          </cell>
          <cell r="D371">
            <v>57</v>
          </cell>
        </row>
        <row r="372">
          <cell r="C372" t="str">
            <v>汉语言文学20(3)</v>
          </cell>
          <cell r="D372">
            <v>37</v>
          </cell>
        </row>
        <row r="373">
          <cell r="C373" t="str">
            <v>汉语言文学21(1)</v>
          </cell>
          <cell r="D373">
            <v>51</v>
          </cell>
        </row>
        <row r="374">
          <cell r="C374" t="str">
            <v>汉语言文学21(2)</v>
          </cell>
          <cell r="D374">
            <v>51</v>
          </cell>
        </row>
        <row r="375">
          <cell r="C375" t="str">
            <v>汉语言文学21(3)</v>
          </cell>
          <cell r="D375">
            <v>36</v>
          </cell>
        </row>
        <row r="376">
          <cell r="C376" t="str">
            <v>汉语言文学22(1)</v>
          </cell>
          <cell r="D376">
            <v>52</v>
          </cell>
        </row>
        <row r="377">
          <cell r="C377" t="str">
            <v>汉语言文学22(2)</v>
          </cell>
          <cell r="D377">
            <v>52</v>
          </cell>
        </row>
        <row r="378">
          <cell r="C378" t="str">
            <v>汉语言文学22(3)</v>
          </cell>
          <cell r="D378">
            <v>50</v>
          </cell>
        </row>
        <row r="379">
          <cell r="C379" t="str">
            <v>汉语言文学(升本)21(1)</v>
          </cell>
          <cell r="D379">
            <v>44</v>
          </cell>
        </row>
        <row r="380">
          <cell r="C380" t="str">
            <v>汉语言文学(升本)21(2)</v>
          </cell>
          <cell r="D380">
            <v>44</v>
          </cell>
        </row>
        <row r="381">
          <cell r="C381" t="str">
            <v>汉语言文学(升本)22(1)</v>
          </cell>
          <cell r="D381">
            <v>62</v>
          </cell>
        </row>
        <row r="382">
          <cell r="C382" t="str">
            <v>汉语言文学(升本)22(2)</v>
          </cell>
          <cell r="D382">
            <v>60</v>
          </cell>
        </row>
        <row r="383">
          <cell r="C383" t="str">
            <v>戏剧影视文学20(1)</v>
          </cell>
          <cell r="D383">
            <v>24</v>
          </cell>
        </row>
        <row r="384">
          <cell r="C384" t="str">
            <v>戏剧影视文学20(2)</v>
          </cell>
          <cell r="D384">
            <v>25</v>
          </cell>
        </row>
        <row r="385">
          <cell r="C385" t="str">
            <v>戏剧影视文学21(1)</v>
          </cell>
          <cell r="D385">
            <v>20</v>
          </cell>
        </row>
        <row r="386">
          <cell r="C386" t="str">
            <v>戏剧影视文学21(2)</v>
          </cell>
          <cell r="D386">
            <v>20</v>
          </cell>
        </row>
        <row r="387">
          <cell r="C387" t="str">
            <v>戏剧影视文学22(1)</v>
          </cell>
          <cell r="D387">
            <v>20</v>
          </cell>
        </row>
        <row r="388">
          <cell r="C388" t="str">
            <v>戏剧影视文学22(2)</v>
          </cell>
          <cell r="D388">
            <v>19</v>
          </cell>
        </row>
        <row r="389">
          <cell r="C389" t="str">
            <v>新闻学20(1)</v>
          </cell>
          <cell r="D389">
            <v>38</v>
          </cell>
        </row>
        <row r="390">
          <cell r="C390" t="str">
            <v>新闻学20(2)</v>
          </cell>
          <cell r="D390">
            <v>37</v>
          </cell>
        </row>
        <row r="391">
          <cell r="C391" t="str">
            <v>新闻学21(1)</v>
          </cell>
          <cell r="D391">
            <v>34</v>
          </cell>
        </row>
        <row r="392">
          <cell r="C392" t="str">
            <v>新闻学21(2)</v>
          </cell>
          <cell r="D392">
            <v>36</v>
          </cell>
        </row>
        <row r="393">
          <cell r="C393" t="str">
            <v>新闻学22(1)</v>
          </cell>
          <cell r="D393">
            <v>40</v>
          </cell>
        </row>
        <row r="394">
          <cell r="C394" t="str">
            <v>新闻学22(2)</v>
          </cell>
          <cell r="D394">
            <v>38</v>
          </cell>
        </row>
        <row r="395">
          <cell r="C395" t="str">
            <v>音乐表演20(1)</v>
          </cell>
          <cell r="D395">
            <v>31</v>
          </cell>
        </row>
        <row r="396">
          <cell r="C396" t="str">
            <v>音乐表演20(2)</v>
          </cell>
          <cell r="D396">
            <v>28</v>
          </cell>
        </row>
        <row r="397">
          <cell r="C397" t="str">
            <v>音乐表演21(1)</v>
          </cell>
          <cell r="D397">
            <v>29</v>
          </cell>
        </row>
        <row r="398">
          <cell r="C398" t="str">
            <v>音乐表演21(2)</v>
          </cell>
          <cell r="D398">
            <v>24</v>
          </cell>
        </row>
        <row r="399">
          <cell r="C399" t="str">
            <v>音乐表演22(1)</v>
          </cell>
          <cell r="D399">
            <v>30</v>
          </cell>
        </row>
        <row r="400">
          <cell r="C400" t="str">
            <v>音乐表演22(2)</v>
          </cell>
          <cell r="D400">
            <v>29</v>
          </cell>
        </row>
        <row r="401">
          <cell r="C401" t="str">
            <v>音乐学20(1)</v>
          </cell>
          <cell r="D401">
            <v>29</v>
          </cell>
        </row>
        <row r="402">
          <cell r="C402" t="str">
            <v>音乐学20(2)</v>
          </cell>
          <cell r="D402">
            <v>29</v>
          </cell>
        </row>
        <row r="403">
          <cell r="C403" t="str">
            <v>音乐学20(3)</v>
          </cell>
          <cell r="D403">
            <v>30</v>
          </cell>
        </row>
        <row r="404">
          <cell r="C404" t="str">
            <v>音乐学20(4)</v>
          </cell>
          <cell r="D404">
            <v>29</v>
          </cell>
        </row>
        <row r="405">
          <cell r="C405" t="str">
            <v>音乐学21(1)</v>
          </cell>
          <cell r="D405">
            <v>33</v>
          </cell>
        </row>
        <row r="406">
          <cell r="C406" t="str">
            <v>音乐学21(2)</v>
          </cell>
          <cell r="D406">
            <v>32</v>
          </cell>
        </row>
        <row r="407">
          <cell r="C407" t="str">
            <v>音乐学21(3)</v>
          </cell>
          <cell r="D407">
            <v>32</v>
          </cell>
        </row>
        <row r="408">
          <cell r="C408" t="str">
            <v>音乐学21(4)</v>
          </cell>
          <cell r="D408">
            <v>32</v>
          </cell>
        </row>
        <row r="409">
          <cell r="C409" t="str">
            <v>音乐学22(1)</v>
          </cell>
          <cell r="D409">
            <v>30</v>
          </cell>
        </row>
        <row r="410">
          <cell r="C410" t="str">
            <v>音乐学22(2)</v>
          </cell>
          <cell r="D410">
            <v>30</v>
          </cell>
        </row>
        <row r="411">
          <cell r="C411" t="str">
            <v>音乐学22(3)</v>
          </cell>
          <cell r="D411">
            <v>30</v>
          </cell>
        </row>
        <row r="412">
          <cell r="C412" t="str">
            <v>音乐学22(4)</v>
          </cell>
          <cell r="D412">
            <v>30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用计划表"/>
      <sheetName val="Sheet1"/>
      <sheetName val="Sheet2"/>
      <sheetName val="选订人数统计"/>
    </sheetNames>
    <sheetDataSet>
      <sheetData sheetId="0"/>
      <sheetData sheetId="1">
        <row r="1">
          <cell r="C1" t="str">
            <v>班级</v>
          </cell>
          <cell r="D1" t="str">
            <v>班级人数</v>
          </cell>
        </row>
        <row r="2">
          <cell r="C2" t="str">
            <v>电子信息工程20(1)</v>
          </cell>
          <cell r="D2" t="str">
            <v>38</v>
          </cell>
        </row>
        <row r="3">
          <cell r="C3" t="str">
            <v>电子信息工程20(2)</v>
          </cell>
          <cell r="D3" t="str">
            <v>32</v>
          </cell>
        </row>
        <row r="4">
          <cell r="C4" t="str">
            <v>电子信息工程21(1)</v>
          </cell>
          <cell r="D4" t="str">
            <v>39</v>
          </cell>
        </row>
        <row r="5">
          <cell r="C5" t="str">
            <v>电子信息工程21(2)</v>
          </cell>
          <cell r="D5" t="str">
            <v>38</v>
          </cell>
        </row>
        <row r="6">
          <cell r="C6" t="str">
            <v>电子信息工程22(1)</v>
          </cell>
          <cell r="D6" t="str">
            <v>40</v>
          </cell>
        </row>
        <row r="7">
          <cell r="C7" t="str">
            <v>电子信息工程22(2)</v>
          </cell>
          <cell r="D7" t="str">
            <v>39</v>
          </cell>
        </row>
        <row r="8">
          <cell r="C8" t="str">
            <v>电子信息工程(升本)22(1)</v>
          </cell>
          <cell r="D8" t="str">
            <v>40</v>
          </cell>
        </row>
        <row r="9">
          <cell r="C9" t="str">
            <v>电子信息工程(升本)22(2)</v>
          </cell>
          <cell r="D9" t="str">
            <v>40</v>
          </cell>
        </row>
        <row r="10">
          <cell r="C10" t="str">
            <v>光电信息科学与工程20(1)</v>
          </cell>
          <cell r="D10" t="str">
            <v>27</v>
          </cell>
        </row>
        <row r="11">
          <cell r="C11" t="str">
            <v>光电信息科学与工程20(2)</v>
          </cell>
          <cell r="D11" t="str">
            <v>24</v>
          </cell>
        </row>
        <row r="12">
          <cell r="C12" t="str">
            <v>光电信息科学与工程21(1)</v>
          </cell>
          <cell r="D12" t="str">
            <v>34</v>
          </cell>
        </row>
        <row r="13">
          <cell r="C13" t="str">
            <v>光电信息科学与工程21(2)</v>
          </cell>
          <cell r="D13" t="str">
            <v>38</v>
          </cell>
        </row>
        <row r="14">
          <cell r="C14" t="str">
            <v>光电信息科学与工程22(1)</v>
          </cell>
          <cell r="D14" t="str">
            <v>37</v>
          </cell>
        </row>
        <row r="15">
          <cell r="C15" t="str">
            <v>人工智能22(1)</v>
          </cell>
          <cell r="D15" t="str">
            <v>43</v>
          </cell>
        </row>
        <row r="16">
          <cell r="C16" t="str">
            <v>通信工程20(1)</v>
          </cell>
          <cell r="D16" t="str">
            <v>41</v>
          </cell>
        </row>
        <row r="17">
          <cell r="C17" t="str">
            <v>通信工程20(2)</v>
          </cell>
          <cell r="D17" t="str">
            <v>40</v>
          </cell>
        </row>
        <row r="18">
          <cell r="C18" t="str">
            <v>通信工程21(1)</v>
          </cell>
          <cell r="D18" t="str">
            <v>36</v>
          </cell>
        </row>
        <row r="19">
          <cell r="C19" t="str">
            <v>通信工程21(2)</v>
          </cell>
          <cell r="D19" t="str">
            <v>37</v>
          </cell>
        </row>
        <row r="20">
          <cell r="C20" t="str">
            <v>通信工程22(1)</v>
          </cell>
          <cell r="D20" t="str">
            <v>53</v>
          </cell>
        </row>
        <row r="21">
          <cell r="C21" t="str">
            <v>物理学20(1)</v>
          </cell>
          <cell r="D21" t="str">
            <v>47</v>
          </cell>
        </row>
        <row r="22">
          <cell r="C22" t="str">
            <v>物理学20(2)</v>
          </cell>
          <cell r="D22" t="str">
            <v>48</v>
          </cell>
        </row>
        <row r="23">
          <cell r="C23" t="str">
            <v>物理学20(3)</v>
          </cell>
          <cell r="D23" t="str">
            <v>51</v>
          </cell>
        </row>
        <row r="24">
          <cell r="C24" t="str">
            <v>物理学21(1)</v>
          </cell>
          <cell r="D24" t="str">
            <v>45</v>
          </cell>
        </row>
        <row r="25">
          <cell r="C25" t="str">
            <v>物理学21(2)</v>
          </cell>
          <cell r="D25" t="str">
            <v>44</v>
          </cell>
        </row>
        <row r="26">
          <cell r="C26" t="str">
            <v>物理学22(1)</v>
          </cell>
          <cell r="D26" t="str">
            <v>54</v>
          </cell>
        </row>
        <row r="27">
          <cell r="C27" t="str">
            <v>物理学22(2)</v>
          </cell>
          <cell r="D27" t="str">
            <v>53</v>
          </cell>
        </row>
        <row r="28">
          <cell r="C28" t="str">
            <v>法学20(1)</v>
          </cell>
          <cell r="D28" t="str">
            <v>56</v>
          </cell>
        </row>
        <row r="29">
          <cell r="C29" t="str">
            <v>法学20(2)</v>
          </cell>
          <cell r="D29" t="str">
            <v>52</v>
          </cell>
        </row>
        <row r="30">
          <cell r="C30" t="str">
            <v>法学20(3)</v>
          </cell>
          <cell r="D30" t="str">
            <v>42</v>
          </cell>
        </row>
        <row r="31">
          <cell r="C31" t="str">
            <v>法学21(1)</v>
          </cell>
          <cell r="D31" t="str">
            <v>60</v>
          </cell>
        </row>
        <row r="32">
          <cell r="C32" t="str">
            <v>法学21(2)</v>
          </cell>
          <cell r="D32" t="str">
            <v>58</v>
          </cell>
        </row>
        <row r="33">
          <cell r="C33" t="str">
            <v>法学22(1)</v>
          </cell>
          <cell r="D33" t="str">
            <v>57</v>
          </cell>
        </row>
        <row r="34">
          <cell r="C34" t="str">
            <v>法学22(2)</v>
          </cell>
          <cell r="D34" t="str">
            <v>56</v>
          </cell>
        </row>
        <row r="35">
          <cell r="C35" t="str">
            <v>法学22(3)</v>
          </cell>
          <cell r="D35" t="str">
            <v>54</v>
          </cell>
        </row>
        <row r="36">
          <cell r="C36" t="str">
            <v>社会工作20(1)</v>
          </cell>
          <cell r="D36" t="str">
            <v>38</v>
          </cell>
        </row>
        <row r="37">
          <cell r="C37" t="str">
            <v>社会工作21(1)</v>
          </cell>
          <cell r="D37" t="str">
            <v>43</v>
          </cell>
        </row>
        <row r="38">
          <cell r="C38" t="str">
            <v>社会工作22(1)</v>
          </cell>
          <cell r="D38" t="str">
            <v>43</v>
          </cell>
        </row>
        <row r="39">
          <cell r="C39" t="str">
            <v>社会工作(对口)20(2)</v>
          </cell>
          <cell r="D39" t="str">
            <v>59</v>
          </cell>
        </row>
        <row r="40">
          <cell r="C40" t="str">
            <v>社会工作(对口)21(2)</v>
          </cell>
          <cell r="D40" t="str">
            <v>41</v>
          </cell>
        </row>
        <row r="41">
          <cell r="C41" t="str">
            <v>社会工作(对口)22(2)</v>
          </cell>
          <cell r="D41" t="str">
            <v>49</v>
          </cell>
        </row>
        <row r="42">
          <cell r="C42" t="str">
            <v>社会工作(升本)22(1)</v>
          </cell>
          <cell r="D42" t="str">
            <v>42</v>
          </cell>
        </row>
        <row r="43">
          <cell r="C43" t="str">
            <v>社会工作(升本)22(2)</v>
          </cell>
          <cell r="D43" t="str">
            <v>41</v>
          </cell>
        </row>
        <row r="44">
          <cell r="C44" t="str">
            <v>文化产业管理20(1)</v>
          </cell>
          <cell r="D44" t="str">
            <v>33</v>
          </cell>
        </row>
        <row r="45">
          <cell r="C45" t="str">
            <v>文化产业管理21(1)</v>
          </cell>
          <cell r="D45" t="str">
            <v>36</v>
          </cell>
        </row>
        <row r="46">
          <cell r="C46" t="str">
            <v>文化产业管理(对口)20(2)</v>
          </cell>
          <cell r="D46" t="str">
            <v>60</v>
          </cell>
        </row>
        <row r="47">
          <cell r="C47" t="str">
            <v>文化产业管理(对口)21(2)</v>
          </cell>
          <cell r="D47" t="str">
            <v>42</v>
          </cell>
        </row>
        <row r="48">
          <cell r="C48" t="str">
            <v>文化产业管理(对口)22(1)</v>
          </cell>
          <cell r="D48" t="str">
            <v>40</v>
          </cell>
        </row>
        <row r="49">
          <cell r="C49" t="str">
            <v>文化产业管理(对口)22(2)</v>
          </cell>
          <cell r="D49" t="str">
            <v>40</v>
          </cell>
        </row>
        <row r="50">
          <cell r="C50" t="str">
            <v>材料化学20(1)</v>
          </cell>
          <cell r="D50" t="str">
            <v>42</v>
          </cell>
        </row>
        <row r="51">
          <cell r="C51" t="str">
            <v>材料化学20(2)</v>
          </cell>
          <cell r="D51" t="str">
            <v>41</v>
          </cell>
        </row>
        <row r="52">
          <cell r="C52" t="str">
            <v>材料化学21(1)</v>
          </cell>
          <cell r="D52" t="str">
            <v>26</v>
          </cell>
        </row>
        <row r="53">
          <cell r="C53" t="str">
            <v>材料化学21(2)</v>
          </cell>
          <cell r="D53" t="str">
            <v>31</v>
          </cell>
        </row>
        <row r="54">
          <cell r="C54" t="str">
            <v>材料化学22(1)</v>
          </cell>
          <cell r="D54" t="str">
            <v>42</v>
          </cell>
        </row>
        <row r="55">
          <cell r="C55" t="str">
            <v>材料化学22(2)</v>
          </cell>
          <cell r="D55" t="str">
            <v>43</v>
          </cell>
        </row>
        <row r="56">
          <cell r="C56" t="str">
            <v>高分子材料与工程20(1)</v>
          </cell>
          <cell r="D56" t="str">
            <v>41</v>
          </cell>
        </row>
        <row r="57">
          <cell r="C57" t="str">
            <v>高分子材料与工程20(2)</v>
          </cell>
          <cell r="D57" t="str">
            <v>35</v>
          </cell>
        </row>
        <row r="58">
          <cell r="C58" t="str">
            <v>高分子材料与工程21(1)</v>
          </cell>
          <cell r="D58" t="str">
            <v>34</v>
          </cell>
        </row>
        <row r="59">
          <cell r="C59" t="str">
            <v>高分子材料与工程21(2)</v>
          </cell>
          <cell r="D59" t="str">
            <v>35</v>
          </cell>
        </row>
        <row r="60">
          <cell r="C60" t="str">
            <v>高分子材料与工程22(1)</v>
          </cell>
          <cell r="D60" t="str">
            <v>45</v>
          </cell>
        </row>
        <row r="61">
          <cell r="C61" t="str">
            <v>高分子材料与工程22(2)</v>
          </cell>
          <cell r="D61" t="str">
            <v>44</v>
          </cell>
        </row>
        <row r="62">
          <cell r="C62" t="str">
            <v>化学20(1)</v>
          </cell>
          <cell r="D62" t="str">
            <v>49</v>
          </cell>
        </row>
        <row r="63">
          <cell r="C63" t="str">
            <v>化学20(2)</v>
          </cell>
          <cell r="D63" t="str">
            <v>49</v>
          </cell>
        </row>
        <row r="64">
          <cell r="C64" t="str">
            <v>化学20(3)</v>
          </cell>
          <cell r="D64" t="str">
            <v>49</v>
          </cell>
        </row>
        <row r="65">
          <cell r="C65" t="str">
            <v>化学21(1)</v>
          </cell>
          <cell r="D65" t="str">
            <v>50</v>
          </cell>
        </row>
        <row r="66">
          <cell r="C66" t="str">
            <v>化学21(2)</v>
          </cell>
          <cell r="D66" t="str">
            <v>49</v>
          </cell>
        </row>
        <row r="67">
          <cell r="C67" t="str">
            <v>化学21(3)</v>
          </cell>
          <cell r="D67" t="str">
            <v>40</v>
          </cell>
        </row>
        <row r="68">
          <cell r="C68" t="str">
            <v>化学22(1)</v>
          </cell>
          <cell r="D68" t="str">
            <v>48</v>
          </cell>
        </row>
        <row r="69">
          <cell r="C69" t="str">
            <v>化学22(2)</v>
          </cell>
          <cell r="D69" t="str">
            <v>49</v>
          </cell>
        </row>
        <row r="70">
          <cell r="C70" t="str">
            <v>化学(升本)21(1)</v>
          </cell>
          <cell r="D70" t="str">
            <v>43</v>
          </cell>
        </row>
        <row r="71">
          <cell r="C71" t="str">
            <v>化学(升本)21(2)</v>
          </cell>
          <cell r="D71" t="str">
            <v>43</v>
          </cell>
        </row>
        <row r="72">
          <cell r="C72" t="str">
            <v>化学(升本)22(1)</v>
          </cell>
          <cell r="D72" t="str">
            <v>33</v>
          </cell>
        </row>
        <row r="73">
          <cell r="C73" t="str">
            <v>化学(升本)22(2)</v>
          </cell>
          <cell r="D73" t="str">
            <v>32</v>
          </cell>
        </row>
        <row r="74">
          <cell r="C74" t="str">
            <v>化学工程与工艺20(1)</v>
          </cell>
          <cell r="D74" t="str">
            <v>43</v>
          </cell>
        </row>
        <row r="75">
          <cell r="C75" t="str">
            <v>化学工程与工艺20(2)</v>
          </cell>
          <cell r="D75" t="str">
            <v>43</v>
          </cell>
        </row>
        <row r="76">
          <cell r="C76" t="str">
            <v>化学工程与工艺21(1)</v>
          </cell>
          <cell r="D76" t="str">
            <v>34</v>
          </cell>
        </row>
        <row r="77">
          <cell r="C77" t="str">
            <v>化学工程与工艺21(2)</v>
          </cell>
          <cell r="D77" t="str">
            <v>34</v>
          </cell>
        </row>
        <row r="78">
          <cell r="C78" t="str">
            <v>化学工程与工艺22(1)</v>
          </cell>
          <cell r="D78" t="str">
            <v>40</v>
          </cell>
        </row>
        <row r="79">
          <cell r="C79" t="str">
            <v>化学工程与工艺22(2)</v>
          </cell>
          <cell r="D79" t="str">
            <v>39</v>
          </cell>
        </row>
        <row r="80">
          <cell r="C80" t="str">
            <v>电气工程及其自动化20(1)</v>
          </cell>
          <cell r="D80" t="str">
            <v>34</v>
          </cell>
        </row>
        <row r="81">
          <cell r="C81" t="str">
            <v>电气工程及其自动化20(2)</v>
          </cell>
          <cell r="D81" t="str">
            <v>34</v>
          </cell>
        </row>
        <row r="82">
          <cell r="C82" t="str">
            <v>电气工程及其自动化21(1)</v>
          </cell>
          <cell r="D82" t="str">
            <v>38</v>
          </cell>
        </row>
        <row r="83">
          <cell r="C83" t="str">
            <v>电气工程及其自动化21(2)</v>
          </cell>
          <cell r="D83" t="str">
            <v>39</v>
          </cell>
        </row>
        <row r="84">
          <cell r="C84" t="str">
            <v>电气工程及其自动化22(1)</v>
          </cell>
          <cell r="D84" t="str">
            <v>40</v>
          </cell>
        </row>
        <row r="85">
          <cell r="C85" t="str">
            <v>电气工程及其自动化22(2)</v>
          </cell>
          <cell r="D85" t="str">
            <v>40</v>
          </cell>
        </row>
        <row r="86">
          <cell r="C86" t="str">
            <v>轨道交通信号与控制20(1)</v>
          </cell>
          <cell r="D86" t="str">
            <v>32</v>
          </cell>
        </row>
        <row r="87">
          <cell r="C87" t="str">
            <v>轨道交通信号与控制20(2)</v>
          </cell>
          <cell r="D87" t="str">
            <v>26</v>
          </cell>
        </row>
        <row r="88">
          <cell r="C88" t="str">
            <v>轨道交通信号与控制21(1)</v>
          </cell>
          <cell r="D88" t="str">
            <v>37</v>
          </cell>
        </row>
        <row r="89">
          <cell r="C89" t="str">
            <v>轨道交通信号与控制21(2)</v>
          </cell>
          <cell r="D89" t="str">
            <v>34</v>
          </cell>
        </row>
        <row r="90">
          <cell r="C90" t="str">
            <v>轨道交通信号与控制22(1)</v>
          </cell>
          <cell r="D90" t="str">
            <v>38</v>
          </cell>
        </row>
        <row r="91">
          <cell r="C91" t="str">
            <v>轨道交通信号与控制22(2)</v>
          </cell>
          <cell r="D91" t="str">
            <v>39</v>
          </cell>
        </row>
        <row r="92">
          <cell r="C92" t="str">
            <v>机器人工程20(1)</v>
          </cell>
          <cell r="D92" t="str">
            <v>34</v>
          </cell>
        </row>
        <row r="93">
          <cell r="C93" t="str">
            <v>机器人工程20(2)</v>
          </cell>
          <cell r="D93" t="str">
            <v>22</v>
          </cell>
        </row>
        <row r="94">
          <cell r="C94" t="str">
            <v>机器人工程21(1)</v>
          </cell>
          <cell r="D94" t="str">
            <v>35</v>
          </cell>
        </row>
        <row r="95">
          <cell r="C95" t="str">
            <v>机器人工程21(2)</v>
          </cell>
          <cell r="D95" t="str">
            <v>32</v>
          </cell>
        </row>
        <row r="96">
          <cell r="C96" t="str">
            <v>机器人工程22(1)</v>
          </cell>
          <cell r="D96" t="str">
            <v>39</v>
          </cell>
        </row>
        <row r="97">
          <cell r="C97" t="str">
            <v>机械设计制造及其自动化20(1)</v>
          </cell>
          <cell r="D97" t="str">
            <v>28</v>
          </cell>
        </row>
        <row r="98">
          <cell r="C98" t="str">
            <v>机械设计制造及其自动化20(2)</v>
          </cell>
          <cell r="D98" t="str">
            <v>30</v>
          </cell>
        </row>
        <row r="99">
          <cell r="C99" t="str">
            <v>机械设计制造及其自动化21(1)</v>
          </cell>
          <cell r="D99" t="str">
            <v>37</v>
          </cell>
        </row>
        <row r="100">
          <cell r="C100" t="str">
            <v>机械设计制造及其自动化21(2)</v>
          </cell>
          <cell r="D100" t="str">
            <v>36</v>
          </cell>
        </row>
        <row r="101">
          <cell r="C101" t="str">
            <v>机械设计制造及其自动化22(1)</v>
          </cell>
          <cell r="D101" t="str">
            <v>39</v>
          </cell>
        </row>
        <row r="102">
          <cell r="C102" t="str">
            <v>机械设计制造及其自动化22(2)</v>
          </cell>
          <cell r="D102" t="str">
            <v>40</v>
          </cell>
        </row>
        <row r="103">
          <cell r="C103" t="str">
            <v>自动化20(1)</v>
          </cell>
          <cell r="D103" t="str">
            <v>34</v>
          </cell>
        </row>
        <row r="104">
          <cell r="C104" t="str">
            <v>自动化21(1)</v>
          </cell>
          <cell r="D104" t="str">
            <v>37</v>
          </cell>
        </row>
        <row r="105">
          <cell r="C105" t="str">
            <v>自动化22(1)</v>
          </cell>
          <cell r="D105" t="str">
            <v>38</v>
          </cell>
        </row>
        <row r="106">
          <cell r="C106" t="str">
            <v>自动化(对口)20(2)</v>
          </cell>
          <cell r="D106" t="str">
            <v>43</v>
          </cell>
        </row>
        <row r="107">
          <cell r="C107" t="str">
            <v>自动化(对口)20(3)</v>
          </cell>
          <cell r="D107" t="str">
            <v>41</v>
          </cell>
        </row>
        <row r="108">
          <cell r="C108" t="str">
            <v>自动化(对口)21(2)</v>
          </cell>
          <cell r="D108" t="str">
            <v>39</v>
          </cell>
        </row>
        <row r="109">
          <cell r="C109" t="str">
            <v>自动化(对口)21(3)</v>
          </cell>
          <cell r="D109" t="str">
            <v>40</v>
          </cell>
        </row>
        <row r="110">
          <cell r="C110" t="str">
            <v>自动化(对口)22(2)</v>
          </cell>
          <cell r="D110" t="str">
            <v>50</v>
          </cell>
        </row>
        <row r="111">
          <cell r="C111" t="str">
            <v>计算机科学与技术20(1)</v>
          </cell>
          <cell r="D111" t="str">
            <v>45</v>
          </cell>
        </row>
        <row r="112">
          <cell r="C112" t="str">
            <v>计算机科学与技术20(2)</v>
          </cell>
          <cell r="D112" t="str">
            <v>46</v>
          </cell>
        </row>
        <row r="113">
          <cell r="C113" t="str">
            <v>计算机科学与技术21(1)</v>
          </cell>
          <cell r="D113" t="str">
            <v>37</v>
          </cell>
        </row>
        <row r="114">
          <cell r="C114" t="str">
            <v>计算机科学与技术21(2)</v>
          </cell>
          <cell r="D114" t="str">
            <v>37</v>
          </cell>
        </row>
        <row r="115">
          <cell r="C115" t="str">
            <v>计算机科学与技术22(1)</v>
          </cell>
          <cell r="D115" t="str">
            <v>40</v>
          </cell>
        </row>
        <row r="116">
          <cell r="C116" t="str">
            <v>计算机科学与技术22(2)</v>
          </cell>
          <cell r="D116" t="str">
            <v>40</v>
          </cell>
        </row>
        <row r="117">
          <cell r="C117" t="str">
            <v>计算机科学与技术(升本)21(1)</v>
          </cell>
          <cell r="D117" t="str">
            <v>44</v>
          </cell>
        </row>
        <row r="118">
          <cell r="C118" t="str">
            <v>计算机科学与技术(升本)21(2)</v>
          </cell>
          <cell r="D118" t="str">
            <v>43</v>
          </cell>
        </row>
        <row r="119">
          <cell r="C119" t="str">
            <v>计算机科学与技术(升本)22(1)</v>
          </cell>
          <cell r="D119" t="str">
            <v>55</v>
          </cell>
        </row>
        <row r="120">
          <cell r="C120" t="str">
            <v>计算机科学与技术(升本)22(2)</v>
          </cell>
          <cell r="D120" t="str">
            <v>56</v>
          </cell>
        </row>
        <row r="121">
          <cell r="C121" t="str">
            <v>软件工程20(1)</v>
          </cell>
          <cell r="D121" t="str">
            <v>46</v>
          </cell>
        </row>
        <row r="122">
          <cell r="C122" t="str">
            <v>软件工程20(2)</v>
          </cell>
          <cell r="D122" t="str">
            <v>46</v>
          </cell>
        </row>
        <row r="123">
          <cell r="C123" t="str">
            <v>软件工程21(1)</v>
          </cell>
          <cell r="D123" t="str">
            <v>41</v>
          </cell>
        </row>
        <row r="124">
          <cell r="C124" t="str">
            <v>软件工程21(2)</v>
          </cell>
          <cell r="D124" t="str">
            <v>42</v>
          </cell>
        </row>
        <row r="125">
          <cell r="C125" t="str">
            <v>软件工程22(1)</v>
          </cell>
          <cell r="D125" t="str">
            <v>40</v>
          </cell>
        </row>
        <row r="126">
          <cell r="C126" t="str">
            <v>软件工程22(2)</v>
          </cell>
          <cell r="D126" t="str">
            <v>40</v>
          </cell>
        </row>
        <row r="127">
          <cell r="C127" t="str">
            <v>数据科学与大数据技术20(1)</v>
          </cell>
          <cell r="D127" t="str">
            <v>43</v>
          </cell>
        </row>
        <row r="128">
          <cell r="C128" t="str">
            <v>数据科学与大数据技术20(2)</v>
          </cell>
          <cell r="D128" t="str">
            <v>43</v>
          </cell>
        </row>
        <row r="129">
          <cell r="C129" t="str">
            <v>数据科学与大数据技术21(1)</v>
          </cell>
          <cell r="D129" t="str">
            <v>40</v>
          </cell>
        </row>
        <row r="130">
          <cell r="C130" t="str">
            <v>数据科学与大数据技术21(2)</v>
          </cell>
          <cell r="D130" t="str">
            <v>36</v>
          </cell>
        </row>
        <row r="131">
          <cell r="C131" t="str">
            <v>数据科学与大数据技术22(1)</v>
          </cell>
          <cell r="D131" t="str">
            <v>39</v>
          </cell>
        </row>
        <row r="132">
          <cell r="C132" t="str">
            <v>数据科学与大数据技术22(2)</v>
          </cell>
          <cell r="D132" t="str">
            <v>39</v>
          </cell>
        </row>
        <row r="133">
          <cell r="C133" t="str">
            <v>网络工程20(1)</v>
          </cell>
          <cell r="D133" t="str">
            <v>42</v>
          </cell>
        </row>
        <row r="134">
          <cell r="C134" t="str">
            <v>网络工程21(1)</v>
          </cell>
          <cell r="D134" t="str">
            <v>39</v>
          </cell>
        </row>
        <row r="135">
          <cell r="C135" t="str">
            <v>网络工程(对口)20(2)</v>
          </cell>
          <cell r="D135" t="str">
            <v>56</v>
          </cell>
        </row>
        <row r="136">
          <cell r="C136" t="str">
            <v>网络工程(对口)21(2)</v>
          </cell>
          <cell r="D136" t="str">
            <v>41</v>
          </cell>
        </row>
        <row r="137">
          <cell r="C137" t="str">
            <v>网络工程(对口)22(1)</v>
          </cell>
          <cell r="D137" t="str">
            <v>50</v>
          </cell>
        </row>
        <row r="138">
          <cell r="C138" t="str">
            <v>物联网工程20(1)</v>
          </cell>
          <cell r="D138" t="str">
            <v>40</v>
          </cell>
        </row>
        <row r="139">
          <cell r="C139" t="str">
            <v>物联网工程21(1)</v>
          </cell>
          <cell r="D139" t="str">
            <v>39</v>
          </cell>
        </row>
        <row r="140">
          <cell r="C140" t="str">
            <v>物联网工程22(1)</v>
          </cell>
          <cell r="D140" t="str">
            <v>40</v>
          </cell>
        </row>
        <row r="141">
          <cell r="C141" t="str">
            <v>物联网工程(对口)20(2)</v>
          </cell>
          <cell r="D141" t="str">
            <v>55</v>
          </cell>
        </row>
        <row r="142">
          <cell r="C142" t="str">
            <v>物联网工程(对口)21(2)</v>
          </cell>
          <cell r="D142" t="str">
            <v>41</v>
          </cell>
        </row>
        <row r="143">
          <cell r="C143" t="str">
            <v>物联网工程(对口)22(2)</v>
          </cell>
          <cell r="D143" t="str">
            <v>50</v>
          </cell>
        </row>
        <row r="144">
          <cell r="C144" t="str">
            <v>小学教育(普通)22(1)</v>
          </cell>
          <cell r="D144" t="str">
            <v>35</v>
          </cell>
        </row>
        <row r="145">
          <cell r="C145" t="str">
            <v>小学教育20(1)</v>
          </cell>
          <cell r="D145" t="str">
            <v>53</v>
          </cell>
        </row>
        <row r="146">
          <cell r="C146" t="str">
            <v>小学教育20(2)</v>
          </cell>
          <cell r="D146" t="str">
            <v>52</v>
          </cell>
        </row>
        <row r="147">
          <cell r="C147" t="str">
            <v>小学教育21(1)</v>
          </cell>
          <cell r="D147" t="str">
            <v>55</v>
          </cell>
        </row>
        <row r="148">
          <cell r="C148" t="str">
            <v>小学教育21(2)</v>
          </cell>
          <cell r="D148" t="str">
            <v>55</v>
          </cell>
        </row>
        <row r="149">
          <cell r="C149" t="str">
            <v>小学教育(定向)22(2)</v>
          </cell>
          <cell r="D149" t="str">
            <v>44</v>
          </cell>
        </row>
        <row r="150">
          <cell r="C150" t="str">
            <v>小学教育(定向)22(3)</v>
          </cell>
          <cell r="D150" t="str">
            <v>43</v>
          </cell>
        </row>
        <row r="151">
          <cell r="C151" t="str">
            <v>小学教育(定向)22(4)</v>
          </cell>
          <cell r="D151" t="str">
            <v>43</v>
          </cell>
        </row>
        <row r="152">
          <cell r="C152" t="str">
            <v>小学教育(定向)22(5)</v>
          </cell>
          <cell r="D152" t="str">
            <v>43</v>
          </cell>
        </row>
        <row r="153">
          <cell r="C153" t="str">
            <v>小学教育(升本)21(1)</v>
          </cell>
          <cell r="D153" t="str">
            <v>56</v>
          </cell>
        </row>
        <row r="154">
          <cell r="C154" t="str">
            <v>小学教育(升本)22(1)</v>
          </cell>
          <cell r="D154" t="str">
            <v>37</v>
          </cell>
        </row>
        <row r="155">
          <cell r="C155" t="str">
            <v>小学教育(升本)22(2)</v>
          </cell>
          <cell r="D155" t="str">
            <v>37</v>
          </cell>
        </row>
        <row r="156">
          <cell r="C156" t="str">
            <v>学前教育20(1)</v>
          </cell>
          <cell r="D156" t="str">
            <v>44</v>
          </cell>
        </row>
        <row r="157">
          <cell r="C157" t="str">
            <v>学前教育20(2)</v>
          </cell>
          <cell r="D157" t="str">
            <v>47</v>
          </cell>
        </row>
        <row r="158">
          <cell r="C158" t="str">
            <v>学前教育21(1)</v>
          </cell>
          <cell r="D158" t="str">
            <v>40</v>
          </cell>
        </row>
        <row r="159">
          <cell r="C159" t="str">
            <v>学前教育21(2)</v>
          </cell>
          <cell r="D159" t="str">
            <v>42</v>
          </cell>
        </row>
        <row r="160">
          <cell r="C160" t="str">
            <v>学前教育22(1)</v>
          </cell>
          <cell r="D160" t="str">
            <v>39</v>
          </cell>
        </row>
        <row r="161">
          <cell r="C161" t="str">
            <v>学前教育22(2)</v>
          </cell>
          <cell r="D161" t="str">
            <v>40</v>
          </cell>
        </row>
        <row r="162">
          <cell r="C162" t="str">
            <v>学前教育(升本)21(1)</v>
          </cell>
          <cell r="D162" t="str">
            <v>59</v>
          </cell>
        </row>
        <row r="163">
          <cell r="C163" t="str">
            <v>学前教育(升本)22(1)</v>
          </cell>
          <cell r="D163" t="str">
            <v>43</v>
          </cell>
        </row>
        <row r="164">
          <cell r="C164" t="str">
            <v>学前教育(升本)22(2)</v>
          </cell>
          <cell r="D164" t="str">
            <v>41</v>
          </cell>
        </row>
        <row r="165">
          <cell r="C165" t="str">
            <v>应用心理学20(1)</v>
          </cell>
          <cell r="D165" t="str">
            <v>55</v>
          </cell>
        </row>
        <row r="166">
          <cell r="C166" t="str">
            <v>应用心理学21(1)</v>
          </cell>
          <cell r="D166" t="str">
            <v>40</v>
          </cell>
        </row>
        <row r="167">
          <cell r="C167" t="str">
            <v>应用心理学22(1)</v>
          </cell>
          <cell r="D167" t="str">
            <v>34</v>
          </cell>
        </row>
        <row r="168">
          <cell r="C168" t="str">
            <v>金融工程20(1)</v>
          </cell>
          <cell r="D168" t="str">
            <v>40</v>
          </cell>
        </row>
        <row r="169">
          <cell r="C169" t="str">
            <v>金融工程20(2)</v>
          </cell>
          <cell r="D169" t="str">
            <v>40</v>
          </cell>
        </row>
        <row r="170">
          <cell r="C170" t="str">
            <v>金融工程21(1)</v>
          </cell>
          <cell r="D170" t="str">
            <v>41</v>
          </cell>
        </row>
        <row r="171">
          <cell r="C171" t="str">
            <v>金融工程21(2)</v>
          </cell>
          <cell r="D171" t="str">
            <v>40</v>
          </cell>
        </row>
        <row r="172">
          <cell r="C172" t="str">
            <v>金融工程22(1)</v>
          </cell>
          <cell r="D172" t="str">
            <v>40</v>
          </cell>
        </row>
        <row r="173">
          <cell r="C173" t="str">
            <v>金融工程22(2)</v>
          </cell>
          <cell r="D173" t="str">
            <v>40</v>
          </cell>
        </row>
        <row r="174">
          <cell r="C174" t="str">
            <v>金融数学20(1)</v>
          </cell>
          <cell r="D174" t="str">
            <v>38</v>
          </cell>
        </row>
        <row r="175">
          <cell r="C175" t="str">
            <v>金融数学20(2)</v>
          </cell>
          <cell r="D175" t="str">
            <v>34</v>
          </cell>
        </row>
        <row r="176">
          <cell r="C176" t="str">
            <v>金融数学21(1)</v>
          </cell>
          <cell r="D176" t="str">
            <v>36</v>
          </cell>
        </row>
        <row r="177">
          <cell r="C177" t="str">
            <v>金融数学21(2)</v>
          </cell>
          <cell r="D177" t="str">
            <v>35</v>
          </cell>
        </row>
        <row r="178">
          <cell r="C178" t="str">
            <v>金融数学22(1)</v>
          </cell>
          <cell r="D178" t="str">
            <v>39</v>
          </cell>
        </row>
        <row r="179">
          <cell r="C179" t="str">
            <v>金融数学22(2)</v>
          </cell>
          <cell r="D179" t="str">
            <v>39</v>
          </cell>
        </row>
        <row r="180">
          <cell r="C180" t="str">
            <v>数学与应用数学20(1)</v>
          </cell>
          <cell r="D180" t="str">
            <v>49</v>
          </cell>
        </row>
        <row r="181">
          <cell r="C181" t="str">
            <v>数学与应用数学20(2)</v>
          </cell>
          <cell r="D181" t="str">
            <v>49</v>
          </cell>
        </row>
        <row r="182">
          <cell r="C182" t="str">
            <v>数学与应用数学20(3)</v>
          </cell>
          <cell r="D182" t="str">
            <v>48</v>
          </cell>
        </row>
        <row r="183">
          <cell r="C183" t="str">
            <v>数学与应用数学20(4)</v>
          </cell>
          <cell r="D183" t="str">
            <v>50</v>
          </cell>
        </row>
        <row r="184">
          <cell r="C184" t="str">
            <v>数学与应用数学21(1)</v>
          </cell>
          <cell r="D184" t="str">
            <v>50</v>
          </cell>
        </row>
        <row r="185">
          <cell r="C185" t="str">
            <v>数学与应用数学21(2)</v>
          </cell>
          <cell r="D185" t="str">
            <v>49</v>
          </cell>
        </row>
        <row r="186">
          <cell r="C186" t="str">
            <v>数学与应用数学21(3)</v>
          </cell>
          <cell r="D186" t="str">
            <v>50</v>
          </cell>
        </row>
        <row r="187">
          <cell r="C187" t="str">
            <v>数学与应用数学21(4)</v>
          </cell>
          <cell r="D187" t="str">
            <v>49</v>
          </cell>
        </row>
        <row r="188">
          <cell r="C188" t="str">
            <v>数学与应用数学22(1)</v>
          </cell>
          <cell r="D188" t="str">
            <v>43</v>
          </cell>
        </row>
        <row r="189">
          <cell r="C189" t="str">
            <v>数学与应用数学22(2)</v>
          </cell>
          <cell r="D189" t="str">
            <v>43</v>
          </cell>
        </row>
        <row r="190">
          <cell r="C190" t="str">
            <v>数学与应用数学22(3)</v>
          </cell>
          <cell r="D190" t="str">
            <v>43</v>
          </cell>
        </row>
        <row r="191">
          <cell r="C191" t="str">
            <v>数学与应用数学22(4)</v>
          </cell>
          <cell r="D191" t="str">
            <v>44</v>
          </cell>
        </row>
        <row r="192">
          <cell r="C192" t="str">
            <v>财务管理20(1)</v>
          </cell>
          <cell r="D192" t="str">
            <v>43</v>
          </cell>
        </row>
        <row r="193">
          <cell r="C193" t="str">
            <v>财务管理20(2)</v>
          </cell>
          <cell r="D193" t="str">
            <v>43</v>
          </cell>
        </row>
        <row r="194">
          <cell r="C194" t="str">
            <v>财务管理21(1)</v>
          </cell>
          <cell r="D194" t="str">
            <v>43</v>
          </cell>
        </row>
        <row r="195">
          <cell r="C195" t="str">
            <v>财务管理21(2)</v>
          </cell>
          <cell r="D195" t="str">
            <v>43</v>
          </cell>
        </row>
        <row r="196">
          <cell r="C196" t="str">
            <v>财务管理22(1)</v>
          </cell>
          <cell r="D196" t="str">
            <v>43</v>
          </cell>
        </row>
        <row r="197">
          <cell r="C197" t="str">
            <v>财务管理22(2)</v>
          </cell>
          <cell r="D197" t="str">
            <v>44</v>
          </cell>
        </row>
        <row r="198">
          <cell r="C198" t="str">
            <v>财务管理(升本)22(1)</v>
          </cell>
          <cell r="D198" t="str">
            <v>65</v>
          </cell>
        </row>
        <row r="199">
          <cell r="C199" t="str">
            <v>财务管理(升本)22(2)</v>
          </cell>
          <cell r="D199" t="str">
            <v>63</v>
          </cell>
        </row>
        <row r="200">
          <cell r="C200" t="str">
            <v>电子商务20(1)</v>
          </cell>
          <cell r="D200" t="str">
            <v>40</v>
          </cell>
        </row>
        <row r="201">
          <cell r="C201" t="str">
            <v>电子商务21(1)</v>
          </cell>
          <cell r="D201" t="str">
            <v>31</v>
          </cell>
        </row>
        <row r="202">
          <cell r="C202" t="str">
            <v>电子商务22(1)</v>
          </cell>
          <cell r="D202" t="str">
            <v>26</v>
          </cell>
        </row>
        <row r="203">
          <cell r="C203" t="str">
            <v>电子商务22(2)</v>
          </cell>
          <cell r="D203" t="str">
            <v>32</v>
          </cell>
        </row>
        <row r="204">
          <cell r="C204" t="str">
            <v>电子商务(升本)21(1)</v>
          </cell>
          <cell r="D204" t="str">
            <v>42</v>
          </cell>
        </row>
        <row r="205">
          <cell r="C205" t="str">
            <v>电子商务(升本)21(2)</v>
          </cell>
          <cell r="D205" t="str">
            <v>43</v>
          </cell>
        </row>
        <row r="206">
          <cell r="C206" t="str">
            <v>电子商务(升本)22(1)</v>
          </cell>
          <cell r="D206" t="str">
            <v>65</v>
          </cell>
        </row>
        <row r="207">
          <cell r="C207" t="str">
            <v>电子商务(升本)22(2)</v>
          </cell>
          <cell r="D207" t="str">
            <v>63</v>
          </cell>
        </row>
        <row r="208">
          <cell r="C208" t="str">
            <v>国际经济与贸易20(1)</v>
          </cell>
          <cell r="D208" t="str">
            <v>35</v>
          </cell>
        </row>
        <row r="209">
          <cell r="C209" t="str">
            <v>国际经济与贸易20(2)</v>
          </cell>
          <cell r="D209" t="str">
            <v>25</v>
          </cell>
        </row>
        <row r="210">
          <cell r="C210" t="str">
            <v>国际经济与贸易21(1)</v>
          </cell>
          <cell r="D210" t="str">
            <v>28</v>
          </cell>
        </row>
        <row r="211">
          <cell r="C211" t="str">
            <v>国际经济与贸易21(2)</v>
          </cell>
          <cell r="D211" t="str">
            <v>31</v>
          </cell>
        </row>
        <row r="212">
          <cell r="C212" t="str">
            <v>国际经济与贸易22(1)</v>
          </cell>
          <cell r="D212" t="str">
            <v>28</v>
          </cell>
        </row>
        <row r="213">
          <cell r="C213" t="str">
            <v>国际经济与贸易22(2)</v>
          </cell>
          <cell r="D213" t="str">
            <v>30</v>
          </cell>
        </row>
        <row r="214">
          <cell r="C214" t="str">
            <v>会计学20(1)</v>
          </cell>
          <cell r="D214" t="str">
            <v>51</v>
          </cell>
        </row>
        <row r="215">
          <cell r="C215" t="str">
            <v>会计学20(2)</v>
          </cell>
          <cell r="D215" t="str">
            <v>52</v>
          </cell>
        </row>
        <row r="216">
          <cell r="C216" t="str">
            <v>会计学21(1)</v>
          </cell>
          <cell r="D216" t="str">
            <v>50</v>
          </cell>
        </row>
        <row r="217">
          <cell r="C217" t="str">
            <v>会计学21(2)</v>
          </cell>
          <cell r="D217" t="str">
            <v>50</v>
          </cell>
        </row>
        <row r="218">
          <cell r="C218" t="str">
            <v>会计学22(1)</v>
          </cell>
          <cell r="D218" t="str">
            <v>45</v>
          </cell>
        </row>
        <row r="219">
          <cell r="C219" t="str">
            <v>会计学22(2)</v>
          </cell>
          <cell r="D219" t="str">
            <v>43</v>
          </cell>
        </row>
        <row r="220">
          <cell r="C220" t="str">
            <v>市场营销(对口)20(1)</v>
          </cell>
          <cell r="D220" t="str">
            <v>50</v>
          </cell>
        </row>
        <row r="221">
          <cell r="C221" t="str">
            <v>市场营销(对口)20(2)</v>
          </cell>
          <cell r="D221" t="str">
            <v>50</v>
          </cell>
        </row>
        <row r="222">
          <cell r="C222" t="str">
            <v>市场营销(对口)21(1)</v>
          </cell>
          <cell r="D222" t="str">
            <v>41</v>
          </cell>
        </row>
        <row r="223">
          <cell r="C223" t="str">
            <v>市场营销(对口)21(2)</v>
          </cell>
          <cell r="D223" t="str">
            <v>40</v>
          </cell>
        </row>
        <row r="224">
          <cell r="C224" t="str">
            <v>市场营销(对口)22(1)</v>
          </cell>
          <cell r="D224" t="str">
            <v>40</v>
          </cell>
        </row>
        <row r="225">
          <cell r="C225" t="str">
            <v>市场营销(对口)22(2)</v>
          </cell>
          <cell r="D225" t="str">
            <v>40</v>
          </cell>
        </row>
        <row r="226">
          <cell r="C226" t="str">
            <v>物流工程20(1)</v>
          </cell>
          <cell r="D226" t="str">
            <v>35</v>
          </cell>
        </row>
        <row r="227">
          <cell r="C227" t="str">
            <v>物流工程20(2)</v>
          </cell>
          <cell r="D227" t="str">
            <v>33</v>
          </cell>
        </row>
        <row r="228">
          <cell r="C228" t="str">
            <v>物流工程21(1)</v>
          </cell>
          <cell r="D228" t="str">
            <v>27</v>
          </cell>
        </row>
        <row r="229">
          <cell r="C229" t="str">
            <v>物流工程21(2)</v>
          </cell>
          <cell r="D229" t="str">
            <v>29</v>
          </cell>
        </row>
        <row r="230">
          <cell r="C230" t="str">
            <v>思想政治教育20(1)</v>
          </cell>
          <cell r="D230" t="str">
            <v>61</v>
          </cell>
        </row>
        <row r="231">
          <cell r="C231" t="str">
            <v>思想政治教育20(2)</v>
          </cell>
          <cell r="D231" t="str">
            <v>59</v>
          </cell>
        </row>
        <row r="232">
          <cell r="C232" t="str">
            <v>思想政治教育21(1)</v>
          </cell>
          <cell r="D232" t="str">
            <v>63</v>
          </cell>
        </row>
        <row r="233">
          <cell r="C233" t="str">
            <v>思想政治教育21(2)</v>
          </cell>
          <cell r="D233" t="str">
            <v>63</v>
          </cell>
        </row>
        <row r="234">
          <cell r="C234" t="str">
            <v>思想政治教育22(1)</v>
          </cell>
          <cell r="D234" t="str">
            <v>64</v>
          </cell>
        </row>
        <row r="235">
          <cell r="C235" t="str">
            <v>思想政治教育22(2)</v>
          </cell>
          <cell r="D235" t="str">
            <v>62</v>
          </cell>
        </row>
        <row r="236">
          <cell r="C236" t="str">
            <v>产品设计20(1)</v>
          </cell>
          <cell r="D236" t="str">
            <v>24</v>
          </cell>
        </row>
        <row r="237">
          <cell r="C237" t="str">
            <v>产品设计20(2)</v>
          </cell>
          <cell r="D237" t="str">
            <v>23</v>
          </cell>
        </row>
        <row r="238">
          <cell r="C238" t="str">
            <v>产品设计20(3)</v>
          </cell>
          <cell r="D238" t="str">
            <v>24</v>
          </cell>
        </row>
        <row r="239">
          <cell r="C239" t="str">
            <v>产品设计21(1)</v>
          </cell>
          <cell r="D239" t="str">
            <v>25</v>
          </cell>
        </row>
        <row r="240">
          <cell r="C240" t="str">
            <v>产品设计21(2)</v>
          </cell>
          <cell r="D240" t="str">
            <v>25</v>
          </cell>
        </row>
        <row r="241">
          <cell r="C241" t="str">
            <v>产品设计21(3)</v>
          </cell>
          <cell r="D241" t="str">
            <v>24</v>
          </cell>
        </row>
        <row r="242">
          <cell r="C242" t="str">
            <v>产品设计22(1)</v>
          </cell>
          <cell r="D242" t="str">
            <v>25</v>
          </cell>
        </row>
        <row r="243">
          <cell r="C243" t="str">
            <v>产品设计22(2)</v>
          </cell>
          <cell r="D243" t="str">
            <v>24</v>
          </cell>
        </row>
        <row r="244">
          <cell r="C244" t="str">
            <v>产品设计22(3)</v>
          </cell>
          <cell r="D244" t="str">
            <v>23</v>
          </cell>
        </row>
        <row r="245">
          <cell r="C245" t="str">
            <v>动画20(1)</v>
          </cell>
          <cell r="D245" t="str">
            <v>22</v>
          </cell>
        </row>
        <row r="246">
          <cell r="C246" t="str">
            <v>动画20(2)</v>
          </cell>
          <cell r="D246" t="str">
            <v>22</v>
          </cell>
        </row>
        <row r="247">
          <cell r="C247" t="str">
            <v>动画21(1)</v>
          </cell>
          <cell r="D247" t="str">
            <v>18</v>
          </cell>
        </row>
        <row r="248">
          <cell r="C248" t="str">
            <v>动画21(2)</v>
          </cell>
          <cell r="D248" t="str">
            <v>20</v>
          </cell>
        </row>
        <row r="249">
          <cell r="C249" t="str">
            <v>动画22(1)</v>
          </cell>
          <cell r="D249" t="str">
            <v>23</v>
          </cell>
        </row>
        <row r="250">
          <cell r="C250" t="str">
            <v>动画22(2)</v>
          </cell>
          <cell r="D250" t="str">
            <v>23</v>
          </cell>
        </row>
        <row r="251">
          <cell r="C251" t="str">
            <v>环境设计20(1)</v>
          </cell>
          <cell r="D251" t="str">
            <v>24</v>
          </cell>
        </row>
        <row r="252">
          <cell r="C252" t="str">
            <v>环境设计20(2)</v>
          </cell>
          <cell r="D252" t="str">
            <v>26</v>
          </cell>
        </row>
        <row r="253">
          <cell r="C253" t="str">
            <v>环境设计20(3)</v>
          </cell>
          <cell r="D253" t="str">
            <v>24</v>
          </cell>
        </row>
        <row r="254">
          <cell r="C254" t="str">
            <v>环境设计20(4)</v>
          </cell>
          <cell r="D254" t="str">
            <v>23</v>
          </cell>
        </row>
        <row r="255">
          <cell r="C255" t="str">
            <v>环境设计21(1)</v>
          </cell>
          <cell r="D255" t="str">
            <v>21</v>
          </cell>
        </row>
        <row r="256">
          <cell r="C256" t="str">
            <v>环境设计21(2)</v>
          </cell>
          <cell r="D256" t="str">
            <v>25</v>
          </cell>
        </row>
        <row r="257">
          <cell r="C257" t="str">
            <v>环境设计21(3)</v>
          </cell>
          <cell r="D257" t="str">
            <v>22</v>
          </cell>
        </row>
        <row r="258">
          <cell r="C258" t="str">
            <v>环境设计22(1)</v>
          </cell>
          <cell r="D258" t="str">
            <v>25</v>
          </cell>
        </row>
        <row r="259">
          <cell r="C259" t="str">
            <v>环境设计22(2)</v>
          </cell>
          <cell r="D259" t="str">
            <v>25</v>
          </cell>
        </row>
        <row r="260">
          <cell r="C260" t="str">
            <v>环境设计22(3)</v>
          </cell>
          <cell r="D260" t="str">
            <v>24</v>
          </cell>
        </row>
        <row r="261">
          <cell r="C261" t="str">
            <v>美术学20(1)</v>
          </cell>
          <cell r="D261" t="str">
            <v>29</v>
          </cell>
        </row>
        <row r="262">
          <cell r="C262" t="str">
            <v>美术学20(2)</v>
          </cell>
          <cell r="D262" t="str">
            <v>26</v>
          </cell>
        </row>
        <row r="263">
          <cell r="C263" t="str">
            <v>美术学20(3)</v>
          </cell>
          <cell r="D263" t="str">
            <v>29</v>
          </cell>
        </row>
        <row r="264">
          <cell r="C264" t="str">
            <v>美术学21(1)</v>
          </cell>
          <cell r="D264" t="str">
            <v>27</v>
          </cell>
        </row>
        <row r="265">
          <cell r="C265" t="str">
            <v>美术学21(2)</v>
          </cell>
          <cell r="D265" t="str">
            <v>27</v>
          </cell>
        </row>
        <row r="266">
          <cell r="C266" t="str">
            <v>美术学21(3)</v>
          </cell>
          <cell r="D266" t="str">
            <v>27</v>
          </cell>
        </row>
        <row r="267">
          <cell r="C267" t="str">
            <v>美术学22(1)</v>
          </cell>
          <cell r="D267" t="str">
            <v>26</v>
          </cell>
        </row>
        <row r="268">
          <cell r="C268" t="str">
            <v>美术学22(2)</v>
          </cell>
          <cell r="D268" t="str">
            <v>25</v>
          </cell>
        </row>
        <row r="269">
          <cell r="C269" t="str">
            <v>美术学22(3)</v>
          </cell>
          <cell r="D269" t="str">
            <v>27</v>
          </cell>
        </row>
        <row r="270">
          <cell r="C270" t="str">
            <v>视觉传达设计20(1)</v>
          </cell>
          <cell r="D270" t="str">
            <v>24</v>
          </cell>
        </row>
        <row r="271">
          <cell r="C271" t="str">
            <v>视觉传达设计20(2)</v>
          </cell>
          <cell r="D271" t="str">
            <v>24</v>
          </cell>
        </row>
        <row r="272">
          <cell r="C272" t="str">
            <v>视觉传达设计20(3)</v>
          </cell>
          <cell r="D272" t="str">
            <v>24</v>
          </cell>
        </row>
        <row r="273">
          <cell r="C273" t="str">
            <v>视觉传达设计21(1)</v>
          </cell>
          <cell r="D273" t="str">
            <v>25</v>
          </cell>
        </row>
        <row r="274">
          <cell r="C274" t="str">
            <v>视觉传达设计21(2)</v>
          </cell>
          <cell r="D274" t="str">
            <v>23</v>
          </cell>
        </row>
        <row r="275">
          <cell r="C275" t="str">
            <v>视觉传达设计21(3)</v>
          </cell>
          <cell r="D275" t="str">
            <v>25</v>
          </cell>
        </row>
        <row r="276">
          <cell r="C276" t="str">
            <v>视觉传达设计22(1)</v>
          </cell>
          <cell r="D276" t="str">
            <v>26</v>
          </cell>
        </row>
        <row r="277">
          <cell r="C277" t="str">
            <v>视觉传达设计22(2)</v>
          </cell>
          <cell r="D277" t="str">
            <v>26</v>
          </cell>
        </row>
        <row r="278">
          <cell r="C278" t="str">
            <v>视觉传达设计22(3)</v>
          </cell>
          <cell r="D278" t="str">
            <v>26</v>
          </cell>
        </row>
        <row r="279">
          <cell r="C279" t="str">
            <v>生物工程20(1)</v>
          </cell>
          <cell r="D279" t="str">
            <v>37</v>
          </cell>
        </row>
        <row r="280">
          <cell r="C280" t="str">
            <v>生物工程20(2)</v>
          </cell>
          <cell r="D280" t="str">
            <v>33</v>
          </cell>
        </row>
        <row r="281">
          <cell r="C281" t="str">
            <v>生物工程21(1)</v>
          </cell>
          <cell r="D281" t="str">
            <v>37</v>
          </cell>
        </row>
        <row r="282">
          <cell r="C282" t="str">
            <v>生物工程21(2)</v>
          </cell>
          <cell r="D282" t="str">
            <v>36</v>
          </cell>
        </row>
        <row r="283">
          <cell r="C283" t="str">
            <v>生物工程22(1)</v>
          </cell>
          <cell r="D283" t="str">
            <v>37</v>
          </cell>
        </row>
        <row r="284">
          <cell r="C284" t="str">
            <v>生物科学20(1)</v>
          </cell>
          <cell r="D284" t="str">
            <v>38</v>
          </cell>
        </row>
        <row r="285">
          <cell r="C285" t="str">
            <v>生物科学20(2)</v>
          </cell>
          <cell r="D285" t="str">
            <v>39</v>
          </cell>
        </row>
        <row r="286">
          <cell r="C286" t="str">
            <v>生物科学20(3)</v>
          </cell>
          <cell r="D286" t="str">
            <v>41</v>
          </cell>
        </row>
        <row r="287">
          <cell r="C287" t="str">
            <v>生物科学21(1)</v>
          </cell>
          <cell r="D287" t="str">
            <v>40</v>
          </cell>
        </row>
        <row r="288">
          <cell r="C288" t="str">
            <v>生物科学21(2)</v>
          </cell>
          <cell r="D288" t="str">
            <v>41</v>
          </cell>
        </row>
        <row r="289">
          <cell r="C289" t="str">
            <v>生物科学22(1)</v>
          </cell>
          <cell r="D289" t="str">
            <v>49</v>
          </cell>
        </row>
        <row r="290">
          <cell r="C290" t="str">
            <v>生物科学22(2)</v>
          </cell>
          <cell r="D290" t="str">
            <v>48</v>
          </cell>
        </row>
        <row r="291">
          <cell r="C291" t="str">
            <v>生物制药20(1)</v>
          </cell>
          <cell r="D291" t="str">
            <v>26</v>
          </cell>
        </row>
        <row r="292">
          <cell r="C292" t="str">
            <v>生物制药20(2)</v>
          </cell>
          <cell r="D292" t="str">
            <v>34</v>
          </cell>
        </row>
        <row r="293">
          <cell r="C293" t="str">
            <v>生物制药21(1)</v>
          </cell>
          <cell r="D293" t="str">
            <v>38</v>
          </cell>
        </row>
        <row r="294">
          <cell r="C294" t="str">
            <v>生物制药21(2)</v>
          </cell>
          <cell r="D294" t="str">
            <v>39</v>
          </cell>
        </row>
        <row r="295">
          <cell r="C295" t="str">
            <v>生物制药22(1)</v>
          </cell>
          <cell r="D295" t="str">
            <v>40</v>
          </cell>
        </row>
        <row r="296">
          <cell r="C296" t="str">
            <v>生物制药22(2)</v>
          </cell>
          <cell r="D296" t="str">
            <v>38</v>
          </cell>
        </row>
        <row r="297">
          <cell r="C297" t="str">
            <v>食品质量与安全20(1)</v>
          </cell>
          <cell r="D297" t="str">
            <v>35</v>
          </cell>
        </row>
        <row r="298">
          <cell r="C298" t="str">
            <v>食品质量与安全20(2)</v>
          </cell>
          <cell r="D298" t="str">
            <v>29</v>
          </cell>
        </row>
        <row r="299">
          <cell r="C299" t="str">
            <v>食品质量与安全21(1)</v>
          </cell>
          <cell r="D299" t="str">
            <v>34</v>
          </cell>
        </row>
        <row r="300">
          <cell r="C300" t="str">
            <v>食品质量与安全21(2)</v>
          </cell>
          <cell r="D300" t="str">
            <v>38</v>
          </cell>
        </row>
        <row r="301">
          <cell r="C301" t="str">
            <v>食品质量与安全22(1)</v>
          </cell>
          <cell r="D301" t="str">
            <v>40</v>
          </cell>
        </row>
        <row r="302">
          <cell r="C302" t="str">
            <v>食品质量与安全22(2)</v>
          </cell>
          <cell r="D302" t="str">
            <v>40</v>
          </cell>
        </row>
        <row r="303">
          <cell r="C303" t="str">
            <v>水产养殖学22(1)</v>
          </cell>
          <cell r="D303" t="str">
            <v>32</v>
          </cell>
        </row>
        <row r="304">
          <cell r="C304" t="str">
            <v>园林22(1)</v>
          </cell>
          <cell r="D304" t="str">
            <v>37</v>
          </cell>
        </row>
        <row r="305">
          <cell r="C305" t="str">
            <v>园林(对口)20(1)</v>
          </cell>
          <cell r="D305" t="str">
            <v>44</v>
          </cell>
        </row>
        <row r="306">
          <cell r="C306" t="str">
            <v>园林(对口)20(2)</v>
          </cell>
          <cell r="D306" t="str">
            <v>44</v>
          </cell>
        </row>
        <row r="307">
          <cell r="C307" t="str">
            <v>园林(对口)21(1)</v>
          </cell>
          <cell r="D307" t="str">
            <v>41</v>
          </cell>
        </row>
        <row r="308">
          <cell r="C308" t="str">
            <v>园林(对口)21(2)</v>
          </cell>
          <cell r="D308" t="str">
            <v>41</v>
          </cell>
        </row>
        <row r="309">
          <cell r="C309" t="str">
            <v>园林(对口)22(2)</v>
          </cell>
          <cell r="D309" t="str">
            <v>41</v>
          </cell>
        </row>
        <row r="310">
          <cell r="C310" t="str">
            <v>社会体育指导与管理20(1)</v>
          </cell>
          <cell r="D310" t="str">
            <v>24</v>
          </cell>
        </row>
        <row r="311">
          <cell r="C311" t="str">
            <v>社会体育指导与管理20(2)</v>
          </cell>
          <cell r="D311" t="str">
            <v>22</v>
          </cell>
        </row>
        <row r="312">
          <cell r="C312" t="str">
            <v>社会体育指导与管理21(1)</v>
          </cell>
          <cell r="D312" t="str">
            <v>17</v>
          </cell>
        </row>
        <row r="313">
          <cell r="C313" t="str">
            <v>社会体育指导与管理21(2)</v>
          </cell>
          <cell r="D313" t="str">
            <v>20</v>
          </cell>
        </row>
        <row r="314">
          <cell r="C314" t="str">
            <v>社会体育指导与管理22(1)</v>
          </cell>
          <cell r="D314" t="str">
            <v>21</v>
          </cell>
        </row>
        <row r="315">
          <cell r="C315" t="str">
            <v>社会体育指导与管理22(2)</v>
          </cell>
          <cell r="D315" t="str">
            <v>28</v>
          </cell>
        </row>
        <row r="316">
          <cell r="C316" t="str">
            <v>体育教育20(1)</v>
          </cell>
          <cell r="D316" t="str">
            <v>34</v>
          </cell>
        </row>
        <row r="317">
          <cell r="C317" t="str">
            <v>体育教育20(2)</v>
          </cell>
          <cell r="D317" t="str">
            <v>34</v>
          </cell>
        </row>
        <row r="318">
          <cell r="C318" t="str">
            <v>体育教育20(3)</v>
          </cell>
          <cell r="D318" t="str">
            <v>34</v>
          </cell>
        </row>
        <row r="319">
          <cell r="C319" t="str">
            <v>体育教育20(4)</v>
          </cell>
          <cell r="D319" t="str">
            <v>33</v>
          </cell>
        </row>
        <row r="320">
          <cell r="C320" t="str">
            <v>体育教育21(1)</v>
          </cell>
          <cell r="D320" t="str">
            <v>26</v>
          </cell>
        </row>
        <row r="321">
          <cell r="C321" t="str">
            <v>体育教育21(2)</v>
          </cell>
          <cell r="D321" t="str">
            <v>27</v>
          </cell>
        </row>
        <row r="322">
          <cell r="C322" t="str">
            <v>体育教育21(3)</v>
          </cell>
          <cell r="D322" t="str">
            <v>26</v>
          </cell>
        </row>
        <row r="323">
          <cell r="C323" t="str">
            <v>体育教育21(4)</v>
          </cell>
          <cell r="D323" t="str">
            <v>26</v>
          </cell>
        </row>
        <row r="324">
          <cell r="C324" t="str">
            <v>体育教育21(5)</v>
          </cell>
          <cell r="D324" t="str">
            <v>27</v>
          </cell>
        </row>
        <row r="325">
          <cell r="C325" t="str">
            <v>体育教育22(1)</v>
          </cell>
          <cell r="D325" t="str">
            <v>25</v>
          </cell>
        </row>
        <row r="326">
          <cell r="C326" t="str">
            <v>体育教育22(2)</v>
          </cell>
          <cell r="D326" t="str">
            <v>25</v>
          </cell>
        </row>
        <row r="327">
          <cell r="C327" t="str">
            <v>体育教育22(3)</v>
          </cell>
          <cell r="D327" t="str">
            <v>24</v>
          </cell>
        </row>
        <row r="328">
          <cell r="C328" t="str">
            <v>体育教育22(4)</v>
          </cell>
          <cell r="D328" t="str">
            <v>25</v>
          </cell>
        </row>
        <row r="329">
          <cell r="C329" t="str">
            <v>体育教育22(5)</v>
          </cell>
          <cell r="D329" t="str">
            <v>25</v>
          </cell>
        </row>
        <row r="330">
          <cell r="C330" t="str">
            <v>体育教育22(6)</v>
          </cell>
          <cell r="D330" t="str">
            <v>25</v>
          </cell>
        </row>
        <row r="331">
          <cell r="C331" t="str">
            <v>休闲体育20(1)</v>
          </cell>
          <cell r="D331" t="str">
            <v>20</v>
          </cell>
        </row>
        <row r="332">
          <cell r="C332" t="str">
            <v>休闲体育20(2)</v>
          </cell>
          <cell r="D332" t="str">
            <v>24</v>
          </cell>
        </row>
        <row r="333">
          <cell r="C333" t="str">
            <v>休闲体育21(1)</v>
          </cell>
          <cell r="D333" t="str">
            <v>19</v>
          </cell>
        </row>
        <row r="334">
          <cell r="C334" t="str">
            <v>休闲体育21(2)</v>
          </cell>
          <cell r="D334" t="str">
            <v>19</v>
          </cell>
        </row>
        <row r="335">
          <cell r="C335" t="str">
            <v>休闲体育22(1)</v>
          </cell>
          <cell r="D335" t="str">
            <v>25</v>
          </cell>
        </row>
        <row r="336">
          <cell r="C336" t="str">
            <v>休闲体育22(2)</v>
          </cell>
          <cell r="D336" t="str">
            <v>25</v>
          </cell>
        </row>
        <row r="337">
          <cell r="C337" t="str">
            <v>翻译21(1)</v>
          </cell>
          <cell r="D337" t="str">
            <v>31</v>
          </cell>
        </row>
        <row r="338">
          <cell r="C338" t="str">
            <v>翻译22(1)</v>
          </cell>
          <cell r="D338" t="str">
            <v>40</v>
          </cell>
        </row>
        <row r="339">
          <cell r="C339" t="str">
            <v>商务英语20(1)</v>
          </cell>
          <cell r="D339" t="str">
            <v>35</v>
          </cell>
        </row>
        <row r="340">
          <cell r="C340" t="str">
            <v>商务英语20(2)</v>
          </cell>
          <cell r="D340" t="str">
            <v>38</v>
          </cell>
        </row>
        <row r="341">
          <cell r="C341" t="str">
            <v>商务英语20(3)</v>
          </cell>
          <cell r="D341" t="str">
            <v>33</v>
          </cell>
        </row>
        <row r="342">
          <cell r="C342" t="str">
            <v>商务英语21(1)</v>
          </cell>
          <cell r="D342" t="str">
            <v>38</v>
          </cell>
        </row>
        <row r="343">
          <cell r="C343" t="str">
            <v>商务英语21(2)</v>
          </cell>
          <cell r="D343" t="str">
            <v>38</v>
          </cell>
        </row>
        <row r="344">
          <cell r="C344" t="str">
            <v>商务英语22(1)</v>
          </cell>
          <cell r="D344" t="str">
            <v>37</v>
          </cell>
        </row>
        <row r="345">
          <cell r="C345" t="str">
            <v>商务英语22(2)</v>
          </cell>
          <cell r="D345" t="str">
            <v>38</v>
          </cell>
        </row>
        <row r="346">
          <cell r="C346" t="str">
            <v>英语20(1)</v>
          </cell>
          <cell r="D346" t="str">
            <v>41</v>
          </cell>
        </row>
        <row r="347">
          <cell r="C347" t="str">
            <v>英语20(2)</v>
          </cell>
          <cell r="D347" t="str">
            <v>41</v>
          </cell>
        </row>
        <row r="348">
          <cell r="C348" t="str">
            <v>英语20(3)</v>
          </cell>
          <cell r="D348" t="str">
            <v>41</v>
          </cell>
        </row>
        <row r="349">
          <cell r="C349" t="str">
            <v>英语20(4)</v>
          </cell>
          <cell r="D349" t="str">
            <v>43</v>
          </cell>
        </row>
        <row r="350">
          <cell r="C350" t="str">
            <v>英语20(5)</v>
          </cell>
          <cell r="D350" t="str">
            <v>39</v>
          </cell>
        </row>
        <row r="351">
          <cell r="C351" t="str">
            <v>英语21(1)</v>
          </cell>
          <cell r="D351" t="str">
            <v>34</v>
          </cell>
        </row>
        <row r="352">
          <cell r="C352" t="str">
            <v>英语21(2)</v>
          </cell>
          <cell r="D352" t="str">
            <v>32</v>
          </cell>
        </row>
        <row r="353">
          <cell r="C353" t="str">
            <v>英语21(3)</v>
          </cell>
          <cell r="D353" t="str">
            <v>31</v>
          </cell>
        </row>
        <row r="354">
          <cell r="C354" t="str">
            <v>英语21(4)</v>
          </cell>
          <cell r="D354" t="str">
            <v>32</v>
          </cell>
        </row>
        <row r="355">
          <cell r="C355" t="str">
            <v>英语22(1)</v>
          </cell>
          <cell r="D355" t="str">
            <v>36</v>
          </cell>
        </row>
        <row r="356">
          <cell r="C356" t="str">
            <v>英语22(2)</v>
          </cell>
          <cell r="D356" t="str">
            <v>34</v>
          </cell>
        </row>
        <row r="357">
          <cell r="C357" t="str">
            <v>英语22(3)</v>
          </cell>
          <cell r="D357" t="str">
            <v>35</v>
          </cell>
        </row>
        <row r="358">
          <cell r="C358" t="str">
            <v>英语22(4)</v>
          </cell>
          <cell r="D358" t="str">
            <v>34</v>
          </cell>
        </row>
        <row r="359">
          <cell r="C359" t="str">
            <v>英语(升本)21(1)</v>
          </cell>
          <cell r="D359" t="str">
            <v>45</v>
          </cell>
        </row>
        <row r="360">
          <cell r="C360" t="str">
            <v>英语(升本)21(2)</v>
          </cell>
          <cell r="D360" t="str">
            <v>45</v>
          </cell>
        </row>
        <row r="361">
          <cell r="C361" t="str">
            <v>英语(升本)22(1)</v>
          </cell>
          <cell r="D361" t="str">
            <v>42</v>
          </cell>
        </row>
        <row r="362">
          <cell r="C362" t="str">
            <v>英语(升本)22(2)</v>
          </cell>
          <cell r="D362" t="str">
            <v>42</v>
          </cell>
        </row>
        <row r="363">
          <cell r="C363" t="str">
            <v>英语(升本)22(3)</v>
          </cell>
          <cell r="D363" t="str">
            <v>42</v>
          </cell>
        </row>
        <row r="364">
          <cell r="C364" t="str">
            <v>广告学20(1)</v>
          </cell>
          <cell r="D364" t="str">
            <v>31</v>
          </cell>
        </row>
        <row r="365">
          <cell r="C365" t="str">
            <v>广告学20(2)</v>
          </cell>
          <cell r="D365" t="str">
            <v>34</v>
          </cell>
        </row>
        <row r="366">
          <cell r="C366" t="str">
            <v>广告学21(1)</v>
          </cell>
          <cell r="D366" t="str">
            <v>31</v>
          </cell>
        </row>
        <row r="367">
          <cell r="C367" t="str">
            <v>广告学21(2)</v>
          </cell>
          <cell r="D367" t="str">
            <v>34</v>
          </cell>
        </row>
        <row r="368">
          <cell r="C368" t="str">
            <v>广告学22(1)</v>
          </cell>
          <cell r="D368" t="str">
            <v>38</v>
          </cell>
        </row>
        <row r="369">
          <cell r="C369" t="str">
            <v>广告学22(2)</v>
          </cell>
          <cell r="D369" t="str">
            <v>35</v>
          </cell>
        </row>
        <row r="370">
          <cell r="C370" t="str">
            <v>汉语言文学20(1)</v>
          </cell>
          <cell r="D370" t="str">
            <v>57</v>
          </cell>
        </row>
        <row r="371">
          <cell r="C371" t="str">
            <v>汉语言文学20(2)</v>
          </cell>
          <cell r="D371" t="str">
            <v>57</v>
          </cell>
        </row>
        <row r="372">
          <cell r="C372" t="str">
            <v>汉语言文学20(3)</v>
          </cell>
          <cell r="D372" t="str">
            <v>37</v>
          </cell>
        </row>
        <row r="373">
          <cell r="C373" t="str">
            <v>汉语言文学21(1)</v>
          </cell>
          <cell r="D373" t="str">
            <v>51</v>
          </cell>
        </row>
        <row r="374">
          <cell r="C374" t="str">
            <v>汉语言文学21(2)</v>
          </cell>
          <cell r="D374" t="str">
            <v>51</v>
          </cell>
        </row>
        <row r="375">
          <cell r="C375" t="str">
            <v>汉语言文学21(3)</v>
          </cell>
          <cell r="D375" t="str">
            <v>36</v>
          </cell>
        </row>
        <row r="376">
          <cell r="C376" t="str">
            <v>汉语言文学22(1)</v>
          </cell>
          <cell r="D376" t="str">
            <v>52</v>
          </cell>
        </row>
        <row r="377">
          <cell r="C377" t="str">
            <v>汉语言文学22(2)</v>
          </cell>
          <cell r="D377" t="str">
            <v>52</v>
          </cell>
        </row>
        <row r="378">
          <cell r="C378" t="str">
            <v>汉语言文学22(3)</v>
          </cell>
          <cell r="D378" t="str">
            <v>50</v>
          </cell>
        </row>
        <row r="379">
          <cell r="C379" t="str">
            <v>汉语言文学(升本)21(1)</v>
          </cell>
          <cell r="D379" t="str">
            <v>44</v>
          </cell>
        </row>
        <row r="380">
          <cell r="C380" t="str">
            <v>汉语言文学(升本)21(2)</v>
          </cell>
          <cell r="D380" t="str">
            <v>44</v>
          </cell>
        </row>
        <row r="381">
          <cell r="C381" t="str">
            <v>汉语言文学(升本)22(1)</v>
          </cell>
          <cell r="D381" t="str">
            <v>62</v>
          </cell>
        </row>
        <row r="382">
          <cell r="C382" t="str">
            <v>汉语言文学(升本)22(2)</v>
          </cell>
          <cell r="D382" t="str">
            <v>60</v>
          </cell>
        </row>
        <row r="383">
          <cell r="C383" t="str">
            <v>戏剧影视文学20(1)</v>
          </cell>
          <cell r="D383" t="str">
            <v>24</v>
          </cell>
        </row>
        <row r="384">
          <cell r="C384" t="str">
            <v>戏剧影视文学20(2)</v>
          </cell>
          <cell r="D384" t="str">
            <v>25</v>
          </cell>
        </row>
        <row r="385">
          <cell r="C385" t="str">
            <v>戏剧影视文学21(1)</v>
          </cell>
          <cell r="D385" t="str">
            <v>20</v>
          </cell>
        </row>
        <row r="386">
          <cell r="C386" t="str">
            <v>戏剧影视文学21(2)</v>
          </cell>
          <cell r="D386" t="str">
            <v>20</v>
          </cell>
        </row>
        <row r="387">
          <cell r="C387" t="str">
            <v>戏剧影视文学22(1)</v>
          </cell>
          <cell r="D387" t="str">
            <v>20</v>
          </cell>
        </row>
        <row r="388">
          <cell r="C388" t="str">
            <v>戏剧影视文学22(2)</v>
          </cell>
          <cell r="D388" t="str">
            <v>19</v>
          </cell>
        </row>
        <row r="389">
          <cell r="C389" t="str">
            <v>新闻学20(1)</v>
          </cell>
          <cell r="D389" t="str">
            <v>38</v>
          </cell>
        </row>
        <row r="390">
          <cell r="C390" t="str">
            <v>新闻学20(2)</v>
          </cell>
          <cell r="D390" t="str">
            <v>37</v>
          </cell>
        </row>
        <row r="391">
          <cell r="C391" t="str">
            <v>新闻学21(1)</v>
          </cell>
          <cell r="D391" t="str">
            <v>34</v>
          </cell>
        </row>
        <row r="392">
          <cell r="C392" t="str">
            <v>新闻学21(2)</v>
          </cell>
          <cell r="D392" t="str">
            <v>36</v>
          </cell>
        </row>
        <row r="393">
          <cell r="C393" t="str">
            <v>新闻学22(1)</v>
          </cell>
          <cell r="D393" t="str">
            <v>40</v>
          </cell>
        </row>
        <row r="394">
          <cell r="C394" t="str">
            <v>新闻学22(2)</v>
          </cell>
          <cell r="D394" t="str">
            <v>38</v>
          </cell>
        </row>
        <row r="395">
          <cell r="C395" t="str">
            <v>音乐表演20(1)</v>
          </cell>
          <cell r="D395" t="str">
            <v>31</v>
          </cell>
        </row>
        <row r="396">
          <cell r="C396" t="str">
            <v>音乐表演20(2)</v>
          </cell>
          <cell r="D396" t="str">
            <v>28</v>
          </cell>
        </row>
        <row r="397">
          <cell r="C397" t="str">
            <v>音乐表演21(1)</v>
          </cell>
          <cell r="D397" t="str">
            <v>29</v>
          </cell>
        </row>
        <row r="398">
          <cell r="C398" t="str">
            <v>音乐表演21(2)</v>
          </cell>
          <cell r="D398" t="str">
            <v>24</v>
          </cell>
        </row>
        <row r="399">
          <cell r="C399" t="str">
            <v>音乐表演22(1)</v>
          </cell>
          <cell r="D399" t="str">
            <v>30</v>
          </cell>
        </row>
        <row r="400">
          <cell r="C400" t="str">
            <v>音乐表演22(2)</v>
          </cell>
          <cell r="D400" t="str">
            <v>29</v>
          </cell>
        </row>
        <row r="401">
          <cell r="C401" t="str">
            <v>音乐学20(1)</v>
          </cell>
          <cell r="D401" t="str">
            <v>29</v>
          </cell>
        </row>
        <row r="402">
          <cell r="C402" t="str">
            <v>音乐学20(2)</v>
          </cell>
          <cell r="D402" t="str">
            <v>29</v>
          </cell>
        </row>
        <row r="403">
          <cell r="C403" t="str">
            <v>音乐学20(3)</v>
          </cell>
          <cell r="D403" t="str">
            <v>30</v>
          </cell>
        </row>
        <row r="404">
          <cell r="C404" t="str">
            <v>音乐学20(4)</v>
          </cell>
          <cell r="D404" t="str">
            <v>29</v>
          </cell>
        </row>
        <row r="405">
          <cell r="C405" t="str">
            <v>音乐学21(1)</v>
          </cell>
          <cell r="D405" t="str">
            <v>33</v>
          </cell>
        </row>
        <row r="406">
          <cell r="C406" t="str">
            <v>音乐学21(2)</v>
          </cell>
          <cell r="D406" t="str">
            <v>32</v>
          </cell>
        </row>
        <row r="407">
          <cell r="C407" t="str">
            <v>音乐学21(3)</v>
          </cell>
          <cell r="D407" t="str">
            <v>32</v>
          </cell>
        </row>
        <row r="408">
          <cell r="C408" t="str">
            <v>音乐学21(4)</v>
          </cell>
          <cell r="D408" t="str">
            <v>32</v>
          </cell>
        </row>
        <row r="409">
          <cell r="C409" t="str">
            <v>音乐学22(1)</v>
          </cell>
          <cell r="D409" t="str">
            <v>30</v>
          </cell>
        </row>
        <row r="410">
          <cell r="C410" t="str">
            <v>音乐学22(2)</v>
          </cell>
          <cell r="D410" t="str">
            <v>30</v>
          </cell>
        </row>
        <row r="411">
          <cell r="C411" t="str">
            <v>音乐学22(3)</v>
          </cell>
          <cell r="D411" t="str">
            <v>30</v>
          </cell>
        </row>
        <row r="412">
          <cell r="C412" t="str">
            <v>音乐学22(4)</v>
          </cell>
          <cell r="D412" t="str">
            <v>30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用计划表"/>
      <sheetName val="Sheet1"/>
      <sheetName val="Sheet2"/>
    </sheetNames>
    <sheetDataSet>
      <sheetData sheetId="0"/>
      <sheetData sheetId="1">
        <row r="1">
          <cell r="C1" t="str">
            <v>班级</v>
          </cell>
          <cell r="D1" t="str">
            <v>班级人数</v>
          </cell>
        </row>
        <row r="2">
          <cell r="C2" t="str">
            <v>电子信息工程20(1)</v>
          </cell>
          <cell r="D2" t="str">
            <v>38</v>
          </cell>
        </row>
        <row r="3">
          <cell r="C3" t="str">
            <v>电子信息工程20(2)</v>
          </cell>
          <cell r="D3" t="str">
            <v>32</v>
          </cell>
        </row>
        <row r="4">
          <cell r="C4" t="str">
            <v>电子信息工程21(1)</v>
          </cell>
          <cell r="D4" t="str">
            <v>39</v>
          </cell>
        </row>
        <row r="5">
          <cell r="C5" t="str">
            <v>电子信息工程21(2)</v>
          </cell>
          <cell r="D5" t="str">
            <v>38</v>
          </cell>
        </row>
        <row r="6">
          <cell r="C6" t="str">
            <v>电子信息工程22(1)</v>
          </cell>
          <cell r="D6" t="str">
            <v>40</v>
          </cell>
        </row>
        <row r="7">
          <cell r="C7" t="str">
            <v>电子信息工程22(2)</v>
          </cell>
          <cell r="D7" t="str">
            <v>39</v>
          </cell>
        </row>
        <row r="8">
          <cell r="C8" t="str">
            <v>电子信息工程(升本)22(1)</v>
          </cell>
          <cell r="D8" t="str">
            <v>40</v>
          </cell>
        </row>
        <row r="9">
          <cell r="C9" t="str">
            <v>电子信息工程(升本)22(2)</v>
          </cell>
          <cell r="D9" t="str">
            <v>40</v>
          </cell>
        </row>
        <row r="10">
          <cell r="C10" t="str">
            <v>光电信息科学与工程20(1)</v>
          </cell>
          <cell r="D10" t="str">
            <v>27</v>
          </cell>
        </row>
        <row r="11">
          <cell r="C11" t="str">
            <v>光电信息科学与工程20(2)</v>
          </cell>
          <cell r="D11" t="str">
            <v>24</v>
          </cell>
        </row>
        <row r="12">
          <cell r="C12" t="str">
            <v>光电信息科学与工程21(1)</v>
          </cell>
          <cell r="D12" t="str">
            <v>34</v>
          </cell>
        </row>
        <row r="13">
          <cell r="C13" t="str">
            <v>光电信息科学与工程21(2)</v>
          </cell>
          <cell r="D13" t="str">
            <v>38</v>
          </cell>
        </row>
        <row r="14">
          <cell r="C14" t="str">
            <v>光电信息科学与工程22(1)</v>
          </cell>
          <cell r="D14" t="str">
            <v>37</v>
          </cell>
        </row>
        <row r="15">
          <cell r="C15" t="str">
            <v>人工智能22(1)</v>
          </cell>
          <cell r="D15" t="str">
            <v>43</v>
          </cell>
        </row>
        <row r="16">
          <cell r="C16" t="str">
            <v>通信工程20(1)</v>
          </cell>
          <cell r="D16" t="str">
            <v>41</v>
          </cell>
        </row>
        <row r="17">
          <cell r="C17" t="str">
            <v>通信工程20(2)</v>
          </cell>
          <cell r="D17" t="str">
            <v>40</v>
          </cell>
        </row>
        <row r="18">
          <cell r="C18" t="str">
            <v>通信工程21(1)</v>
          </cell>
          <cell r="D18" t="str">
            <v>36</v>
          </cell>
        </row>
        <row r="19">
          <cell r="C19" t="str">
            <v>通信工程21(2)</v>
          </cell>
          <cell r="D19" t="str">
            <v>37</v>
          </cell>
        </row>
        <row r="20">
          <cell r="C20" t="str">
            <v>通信工程22(1)</v>
          </cell>
          <cell r="D20" t="str">
            <v>53</v>
          </cell>
        </row>
        <row r="21">
          <cell r="C21" t="str">
            <v>物理学20(1)</v>
          </cell>
          <cell r="D21" t="str">
            <v>47</v>
          </cell>
        </row>
        <row r="22">
          <cell r="C22" t="str">
            <v>物理学20(2)</v>
          </cell>
          <cell r="D22" t="str">
            <v>48</v>
          </cell>
        </row>
        <row r="23">
          <cell r="C23" t="str">
            <v>物理学20(3)</v>
          </cell>
          <cell r="D23" t="str">
            <v>51</v>
          </cell>
        </row>
        <row r="24">
          <cell r="C24" t="str">
            <v>物理学21(1)</v>
          </cell>
          <cell r="D24" t="str">
            <v>45</v>
          </cell>
        </row>
        <row r="25">
          <cell r="C25" t="str">
            <v>物理学21(2)</v>
          </cell>
          <cell r="D25" t="str">
            <v>44</v>
          </cell>
        </row>
        <row r="26">
          <cell r="C26" t="str">
            <v>物理学22(1)</v>
          </cell>
          <cell r="D26" t="str">
            <v>54</v>
          </cell>
        </row>
        <row r="27">
          <cell r="C27" t="str">
            <v>物理学22(2)</v>
          </cell>
          <cell r="D27" t="str">
            <v>53</v>
          </cell>
        </row>
        <row r="28">
          <cell r="C28" t="str">
            <v>法学20(1)</v>
          </cell>
          <cell r="D28" t="str">
            <v>56</v>
          </cell>
        </row>
        <row r="29">
          <cell r="C29" t="str">
            <v>法学20(2)</v>
          </cell>
          <cell r="D29" t="str">
            <v>52</v>
          </cell>
        </row>
        <row r="30">
          <cell r="C30" t="str">
            <v>法学20(3)</v>
          </cell>
          <cell r="D30" t="str">
            <v>42</v>
          </cell>
        </row>
        <row r="31">
          <cell r="C31" t="str">
            <v>法学21(1)</v>
          </cell>
          <cell r="D31" t="str">
            <v>60</v>
          </cell>
        </row>
        <row r="32">
          <cell r="C32" t="str">
            <v>法学21(2)</v>
          </cell>
          <cell r="D32" t="str">
            <v>58</v>
          </cell>
        </row>
        <row r="33">
          <cell r="C33" t="str">
            <v>法学22(1)</v>
          </cell>
          <cell r="D33" t="str">
            <v>57</v>
          </cell>
        </row>
        <row r="34">
          <cell r="C34" t="str">
            <v>法学22(2)</v>
          </cell>
          <cell r="D34" t="str">
            <v>56</v>
          </cell>
        </row>
        <row r="35">
          <cell r="C35" t="str">
            <v>法学22(3)</v>
          </cell>
          <cell r="D35" t="str">
            <v>54</v>
          </cell>
        </row>
        <row r="36">
          <cell r="C36" t="str">
            <v>社会工作20(1)</v>
          </cell>
          <cell r="D36" t="str">
            <v>38</v>
          </cell>
        </row>
        <row r="37">
          <cell r="C37" t="str">
            <v>社会工作21(1)</v>
          </cell>
          <cell r="D37" t="str">
            <v>43</v>
          </cell>
        </row>
        <row r="38">
          <cell r="C38" t="str">
            <v>社会工作22(1)</v>
          </cell>
          <cell r="D38" t="str">
            <v>43</v>
          </cell>
        </row>
        <row r="39">
          <cell r="C39" t="str">
            <v>社会工作(对口)20(2)</v>
          </cell>
          <cell r="D39" t="str">
            <v>59</v>
          </cell>
        </row>
        <row r="40">
          <cell r="C40" t="str">
            <v>社会工作(对口)21(2)</v>
          </cell>
          <cell r="D40" t="str">
            <v>41</v>
          </cell>
        </row>
        <row r="41">
          <cell r="C41" t="str">
            <v>社会工作(对口)22(2)</v>
          </cell>
          <cell r="D41" t="str">
            <v>49</v>
          </cell>
        </row>
        <row r="42">
          <cell r="C42" t="str">
            <v>社会工作(升本)22(1)</v>
          </cell>
          <cell r="D42" t="str">
            <v>42</v>
          </cell>
        </row>
        <row r="43">
          <cell r="C43" t="str">
            <v>社会工作(升本)22(2)</v>
          </cell>
          <cell r="D43" t="str">
            <v>41</v>
          </cell>
        </row>
        <row r="44">
          <cell r="C44" t="str">
            <v>文化产业管理20(1)</v>
          </cell>
          <cell r="D44" t="str">
            <v>33</v>
          </cell>
        </row>
        <row r="45">
          <cell r="C45" t="str">
            <v>文化产业管理21(1)</v>
          </cell>
          <cell r="D45" t="str">
            <v>36</v>
          </cell>
        </row>
        <row r="46">
          <cell r="C46" t="str">
            <v>文化产业管理(对口)20(2)</v>
          </cell>
          <cell r="D46" t="str">
            <v>60</v>
          </cell>
        </row>
        <row r="47">
          <cell r="C47" t="str">
            <v>文化产业管理(对口)21(2)</v>
          </cell>
          <cell r="D47" t="str">
            <v>42</v>
          </cell>
        </row>
        <row r="48">
          <cell r="C48" t="str">
            <v>文化产业管理(对口)22(1)</v>
          </cell>
          <cell r="D48" t="str">
            <v>40</v>
          </cell>
        </row>
        <row r="49">
          <cell r="C49" t="str">
            <v>文化产业管理(对口)22(2)</v>
          </cell>
          <cell r="D49" t="str">
            <v>40</v>
          </cell>
        </row>
        <row r="50">
          <cell r="C50" t="str">
            <v>材料化学20(1)</v>
          </cell>
          <cell r="D50" t="str">
            <v>42</v>
          </cell>
        </row>
        <row r="51">
          <cell r="C51" t="str">
            <v>材料化学20(2)</v>
          </cell>
          <cell r="D51" t="str">
            <v>41</v>
          </cell>
        </row>
        <row r="52">
          <cell r="C52" t="str">
            <v>材料化学21(1)</v>
          </cell>
          <cell r="D52" t="str">
            <v>26</v>
          </cell>
        </row>
        <row r="53">
          <cell r="C53" t="str">
            <v>材料化学21(2)</v>
          </cell>
          <cell r="D53" t="str">
            <v>31</v>
          </cell>
        </row>
        <row r="54">
          <cell r="C54" t="str">
            <v>材料化学22(1)</v>
          </cell>
          <cell r="D54" t="str">
            <v>42</v>
          </cell>
        </row>
        <row r="55">
          <cell r="C55" t="str">
            <v>材料化学22(2)</v>
          </cell>
          <cell r="D55" t="str">
            <v>43</v>
          </cell>
        </row>
        <row r="56">
          <cell r="C56" t="str">
            <v>高分子材料与工程20(1)</v>
          </cell>
          <cell r="D56" t="str">
            <v>41</v>
          </cell>
        </row>
        <row r="57">
          <cell r="C57" t="str">
            <v>高分子材料与工程20(2)</v>
          </cell>
          <cell r="D57" t="str">
            <v>35</v>
          </cell>
        </row>
        <row r="58">
          <cell r="C58" t="str">
            <v>高分子材料与工程21(1)</v>
          </cell>
          <cell r="D58" t="str">
            <v>34</v>
          </cell>
        </row>
        <row r="59">
          <cell r="C59" t="str">
            <v>高分子材料与工程21(2)</v>
          </cell>
          <cell r="D59" t="str">
            <v>35</v>
          </cell>
        </row>
        <row r="60">
          <cell r="C60" t="str">
            <v>高分子材料与工程22(1)</v>
          </cell>
          <cell r="D60" t="str">
            <v>45</v>
          </cell>
        </row>
        <row r="61">
          <cell r="C61" t="str">
            <v>高分子材料与工程22(2)</v>
          </cell>
          <cell r="D61" t="str">
            <v>44</v>
          </cell>
        </row>
        <row r="62">
          <cell r="C62" t="str">
            <v>化学20(1)</v>
          </cell>
          <cell r="D62" t="str">
            <v>49</v>
          </cell>
        </row>
        <row r="63">
          <cell r="C63" t="str">
            <v>化学20(2)</v>
          </cell>
          <cell r="D63" t="str">
            <v>49</v>
          </cell>
        </row>
        <row r="64">
          <cell r="C64" t="str">
            <v>化学20(3)</v>
          </cell>
          <cell r="D64" t="str">
            <v>49</v>
          </cell>
        </row>
        <row r="65">
          <cell r="C65" t="str">
            <v>化学21(1)</v>
          </cell>
          <cell r="D65" t="str">
            <v>50</v>
          </cell>
        </row>
        <row r="66">
          <cell r="C66" t="str">
            <v>化学21(2)</v>
          </cell>
          <cell r="D66" t="str">
            <v>49</v>
          </cell>
        </row>
        <row r="67">
          <cell r="C67" t="str">
            <v>化学21(3)</v>
          </cell>
          <cell r="D67" t="str">
            <v>40</v>
          </cell>
        </row>
        <row r="68">
          <cell r="C68" t="str">
            <v>化学22(1)</v>
          </cell>
          <cell r="D68" t="str">
            <v>48</v>
          </cell>
        </row>
        <row r="69">
          <cell r="C69" t="str">
            <v>化学22(2)</v>
          </cell>
          <cell r="D69" t="str">
            <v>49</v>
          </cell>
        </row>
        <row r="70">
          <cell r="C70" t="str">
            <v>化学(升本)21(1)</v>
          </cell>
          <cell r="D70" t="str">
            <v>43</v>
          </cell>
        </row>
        <row r="71">
          <cell r="C71" t="str">
            <v>化学(升本)21(2)</v>
          </cell>
          <cell r="D71" t="str">
            <v>43</v>
          </cell>
        </row>
        <row r="72">
          <cell r="C72" t="str">
            <v>化学(升本)22(1)</v>
          </cell>
          <cell r="D72" t="str">
            <v>33</v>
          </cell>
        </row>
        <row r="73">
          <cell r="C73" t="str">
            <v>化学(升本)22(2)</v>
          </cell>
          <cell r="D73" t="str">
            <v>32</v>
          </cell>
        </row>
        <row r="74">
          <cell r="C74" t="str">
            <v>化学工程与工艺20(1)</v>
          </cell>
          <cell r="D74" t="str">
            <v>43</v>
          </cell>
        </row>
        <row r="75">
          <cell r="C75" t="str">
            <v>化学工程与工艺20(2)</v>
          </cell>
          <cell r="D75" t="str">
            <v>43</v>
          </cell>
        </row>
        <row r="76">
          <cell r="C76" t="str">
            <v>化学工程与工艺21(1)</v>
          </cell>
          <cell r="D76" t="str">
            <v>34</v>
          </cell>
        </row>
        <row r="77">
          <cell r="C77" t="str">
            <v>化学工程与工艺21(2)</v>
          </cell>
          <cell r="D77" t="str">
            <v>34</v>
          </cell>
        </row>
        <row r="78">
          <cell r="C78" t="str">
            <v>化学工程与工艺22(1)</v>
          </cell>
          <cell r="D78" t="str">
            <v>40</v>
          </cell>
        </row>
        <row r="79">
          <cell r="C79" t="str">
            <v>化学工程与工艺22(2)</v>
          </cell>
          <cell r="D79" t="str">
            <v>39</v>
          </cell>
        </row>
        <row r="80">
          <cell r="C80" t="str">
            <v>电气工程及其自动化20(1)</v>
          </cell>
          <cell r="D80" t="str">
            <v>34</v>
          </cell>
        </row>
        <row r="81">
          <cell r="C81" t="str">
            <v>电气工程及其自动化20(2)</v>
          </cell>
          <cell r="D81" t="str">
            <v>34</v>
          </cell>
        </row>
        <row r="82">
          <cell r="C82" t="str">
            <v>电气工程及其自动化21(1)</v>
          </cell>
          <cell r="D82" t="str">
            <v>38</v>
          </cell>
        </row>
        <row r="83">
          <cell r="C83" t="str">
            <v>电气工程及其自动化21(2)</v>
          </cell>
          <cell r="D83" t="str">
            <v>39</v>
          </cell>
        </row>
        <row r="84">
          <cell r="C84" t="str">
            <v>电气工程及其自动化22(1)</v>
          </cell>
          <cell r="D84" t="str">
            <v>40</v>
          </cell>
        </row>
        <row r="85">
          <cell r="C85" t="str">
            <v>电气工程及其自动化22(2)</v>
          </cell>
          <cell r="D85" t="str">
            <v>40</v>
          </cell>
        </row>
        <row r="86">
          <cell r="C86" t="str">
            <v>轨道交通信号与控制20(1)</v>
          </cell>
          <cell r="D86" t="str">
            <v>32</v>
          </cell>
        </row>
        <row r="87">
          <cell r="C87" t="str">
            <v>轨道交通信号与控制20(2)</v>
          </cell>
          <cell r="D87" t="str">
            <v>26</v>
          </cell>
        </row>
        <row r="88">
          <cell r="C88" t="str">
            <v>轨道交通信号与控制21(1)</v>
          </cell>
          <cell r="D88" t="str">
            <v>37</v>
          </cell>
        </row>
        <row r="89">
          <cell r="C89" t="str">
            <v>轨道交通信号与控制21(2)</v>
          </cell>
          <cell r="D89" t="str">
            <v>34</v>
          </cell>
        </row>
        <row r="90">
          <cell r="C90" t="str">
            <v>轨道交通信号与控制22(1)</v>
          </cell>
          <cell r="D90" t="str">
            <v>38</v>
          </cell>
        </row>
        <row r="91">
          <cell r="C91" t="str">
            <v>轨道交通信号与控制22(2)</v>
          </cell>
          <cell r="D91" t="str">
            <v>39</v>
          </cell>
        </row>
        <row r="92">
          <cell r="C92" t="str">
            <v>机器人工程20(1)</v>
          </cell>
          <cell r="D92" t="str">
            <v>34</v>
          </cell>
        </row>
        <row r="93">
          <cell r="C93" t="str">
            <v>机器人工程20(2)</v>
          </cell>
          <cell r="D93" t="str">
            <v>22</v>
          </cell>
        </row>
        <row r="94">
          <cell r="C94" t="str">
            <v>机器人工程21(1)</v>
          </cell>
          <cell r="D94" t="str">
            <v>35</v>
          </cell>
        </row>
        <row r="95">
          <cell r="C95" t="str">
            <v>机器人工程21(2)</v>
          </cell>
          <cell r="D95" t="str">
            <v>32</v>
          </cell>
        </row>
        <row r="96">
          <cell r="C96" t="str">
            <v>机器人工程22(1)</v>
          </cell>
          <cell r="D96" t="str">
            <v>39</v>
          </cell>
        </row>
        <row r="97">
          <cell r="C97" t="str">
            <v>机械设计制造及其自动化20(1)</v>
          </cell>
          <cell r="D97" t="str">
            <v>28</v>
          </cell>
        </row>
        <row r="98">
          <cell r="C98" t="str">
            <v>机械设计制造及其自动化20(2)</v>
          </cell>
          <cell r="D98" t="str">
            <v>30</v>
          </cell>
        </row>
        <row r="99">
          <cell r="C99" t="str">
            <v>机械设计制造及其自动化21(1)</v>
          </cell>
          <cell r="D99" t="str">
            <v>37</v>
          </cell>
        </row>
        <row r="100">
          <cell r="C100" t="str">
            <v>机械设计制造及其自动化21(2)</v>
          </cell>
          <cell r="D100" t="str">
            <v>36</v>
          </cell>
        </row>
        <row r="101">
          <cell r="C101" t="str">
            <v>机械设计制造及其自动化22(1)</v>
          </cell>
          <cell r="D101" t="str">
            <v>39</v>
          </cell>
        </row>
        <row r="102">
          <cell r="C102" t="str">
            <v>机械设计制造及其自动化22(2)</v>
          </cell>
          <cell r="D102" t="str">
            <v>40</v>
          </cell>
        </row>
        <row r="103">
          <cell r="C103" t="str">
            <v>自动化20(1)</v>
          </cell>
          <cell r="D103" t="str">
            <v>34</v>
          </cell>
        </row>
        <row r="104">
          <cell r="C104" t="str">
            <v>自动化21(1)</v>
          </cell>
          <cell r="D104" t="str">
            <v>37</v>
          </cell>
        </row>
        <row r="105">
          <cell r="C105" t="str">
            <v>自动化22(1)</v>
          </cell>
          <cell r="D105" t="str">
            <v>38</v>
          </cell>
        </row>
        <row r="106">
          <cell r="C106" t="str">
            <v>自动化(对口)20(2)</v>
          </cell>
          <cell r="D106" t="str">
            <v>43</v>
          </cell>
        </row>
        <row r="107">
          <cell r="C107" t="str">
            <v>自动化(对口)20(3)</v>
          </cell>
          <cell r="D107" t="str">
            <v>41</v>
          </cell>
        </row>
        <row r="108">
          <cell r="C108" t="str">
            <v>自动化(对口)21(2)</v>
          </cell>
          <cell r="D108" t="str">
            <v>39</v>
          </cell>
        </row>
        <row r="109">
          <cell r="C109" t="str">
            <v>自动化(对口)21(3)</v>
          </cell>
          <cell r="D109" t="str">
            <v>40</v>
          </cell>
        </row>
        <row r="110">
          <cell r="C110" t="str">
            <v>自动化(对口)22(2)</v>
          </cell>
          <cell r="D110" t="str">
            <v>50</v>
          </cell>
        </row>
        <row r="111">
          <cell r="C111" t="str">
            <v>计算机科学与技术20(1)</v>
          </cell>
          <cell r="D111" t="str">
            <v>45</v>
          </cell>
        </row>
        <row r="112">
          <cell r="C112" t="str">
            <v>计算机科学与技术20(2)</v>
          </cell>
          <cell r="D112" t="str">
            <v>46</v>
          </cell>
        </row>
        <row r="113">
          <cell r="C113" t="str">
            <v>计算机科学与技术21(1)</v>
          </cell>
          <cell r="D113" t="str">
            <v>37</v>
          </cell>
        </row>
        <row r="114">
          <cell r="C114" t="str">
            <v>计算机科学与技术21(2)</v>
          </cell>
          <cell r="D114" t="str">
            <v>37</v>
          </cell>
        </row>
        <row r="115">
          <cell r="C115" t="str">
            <v>计算机科学与技术22(1)</v>
          </cell>
          <cell r="D115" t="str">
            <v>40</v>
          </cell>
        </row>
        <row r="116">
          <cell r="C116" t="str">
            <v>计算机科学与技术22(2)</v>
          </cell>
          <cell r="D116" t="str">
            <v>40</v>
          </cell>
        </row>
        <row r="117">
          <cell r="C117" t="str">
            <v>计算机科学与技术(升本)21(1)</v>
          </cell>
          <cell r="D117" t="str">
            <v>44</v>
          </cell>
        </row>
        <row r="118">
          <cell r="C118" t="str">
            <v>计算机科学与技术(升本)21(2)</v>
          </cell>
          <cell r="D118" t="str">
            <v>43</v>
          </cell>
        </row>
        <row r="119">
          <cell r="C119" t="str">
            <v>计算机科学与技术(升本)22(1)</v>
          </cell>
          <cell r="D119" t="str">
            <v>55</v>
          </cell>
        </row>
        <row r="120">
          <cell r="C120" t="str">
            <v>计算机科学与技术(升本)22(2)</v>
          </cell>
          <cell r="D120" t="str">
            <v>56</v>
          </cell>
        </row>
        <row r="121">
          <cell r="C121" t="str">
            <v>软件工程20(1)</v>
          </cell>
          <cell r="D121" t="str">
            <v>46</v>
          </cell>
        </row>
        <row r="122">
          <cell r="C122" t="str">
            <v>软件工程20(2)</v>
          </cell>
          <cell r="D122" t="str">
            <v>46</v>
          </cell>
        </row>
        <row r="123">
          <cell r="C123" t="str">
            <v>软件工程21(1)</v>
          </cell>
          <cell r="D123" t="str">
            <v>41</v>
          </cell>
        </row>
        <row r="124">
          <cell r="C124" t="str">
            <v>软件工程21(2)</v>
          </cell>
          <cell r="D124" t="str">
            <v>42</v>
          </cell>
        </row>
        <row r="125">
          <cell r="C125" t="str">
            <v>软件工程22(1)</v>
          </cell>
          <cell r="D125" t="str">
            <v>40</v>
          </cell>
        </row>
        <row r="126">
          <cell r="C126" t="str">
            <v>软件工程22(2)</v>
          </cell>
          <cell r="D126" t="str">
            <v>40</v>
          </cell>
        </row>
        <row r="127">
          <cell r="C127" t="str">
            <v>数据科学与大数据技术20(1)</v>
          </cell>
          <cell r="D127" t="str">
            <v>43</v>
          </cell>
        </row>
        <row r="128">
          <cell r="C128" t="str">
            <v>数据科学与大数据技术20(2)</v>
          </cell>
          <cell r="D128" t="str">
            <v>43</v>
          </cell>
        </row>
        <row r="129">
          <cell r="C129" t="str">
            <v>数据科学与大数据技术21(1)</v>
          </cell>
          <cell r="D129" t="str">
            <v>40</v>
          </cell>
        </row>
        <row r="130">
          <cell r="C130" t="str">
            <v>数据科学与大数据技术21(2)</v>
          </cell>
          <cell r="D130" t="str">
            <v>36</v>
          </cell>
        </row>
        <row r="131">
          <cell r="C131" t="str">
            <v>数据科学与大数据技术22(1)</v>
          </cell>
          <cell r="D131" t="str">
            <v>39</v>
          </cell>
        </row>
        <row r="132">
          <cell r="C132" t="str">
            <v>数据科学与大数据技术22(2)</v>
          </cell>
          <cell r="D132" t="str">
            <v>39</v>
          </cell>
        </row>
        <row r="133">
          <cell r="C133" t="str">
            <v>网络工程20(1)</v>
          </cell>
          <cell r="D133" t="str">
            <v>42</v>
          </cell>
        </row>
        <row r="134">
          <cell r="C134" t="str">
            <v>网络工程21(1)</v>
          </cell>
          <cell r="D134" t="str">
            <v>39</v>
          </cell>
        </row>
        <row r="135">
          <cell r="C135" t="str">
            <v>网络工程(对口)20(2)</v>
          </cell>
          <cell r="D135" t="str">
            <v>56</v>
          </cell>
        </row>
        <row r="136">
          <cell r="C136" t="str">
            <v>网络工程(对口)21(2)</v>
          </cell>
          <cell r="D136" t="str">
            <v>41</v>
          </cell>
        </row>
        <row r="137">
          <cell r="C137" t="str">
            <v>网络工程(对口)22(1)</v>
          </cell>
          <cell r="D137" t="str">
            <v>50</v>
          </cell>
        </row>
        <row r="138">
          <cell r="C138" t="str">
            <v>物联网工程20(1)</v>
          </cell>
          <cell r="D138" t="str">
            <v>40</v>
          </cell>
        </row>
        <row r="139">
          <cell r="C139" t="str">
            <v>物联网工程21(1)</v>
          </cell>
          <cell r="D139" t="str">
            <v>39</v>
          </cell>
        </row>
        <row r="140">
          <cell r="C140" t="str">
            <v>物联网工程22(1)</v>
          </cell>
          <cell r="D140" t="str">
            <v>40</v>
          </cell>
        </row>
        <row r="141">
          <cell r="C141" t="str">
            <v>物联网工程(对口)20(2)</v>
          </cell>
          <cell r="D141" t="str">
            <v>55</v>
          </cell>
        </row>
        <row r="142">
          <cell r="C142" t="str">
            <v>物联网工程(对口)21(2)</v>
          </cell>
          <cell r="D142" t="str">
            <v>41</v>
          </cell>
        </row>
        <row r="143">
          <cell r="C143" t="str">
            <v>物联网工程(对口)22(2)</v>
          </cell>
          <cell r="D143" t="str">
            <v>50</v>
          </cell>
        </row>
        <row r="144">
          <cell r="C144" t="str">
            <v>小学教育(普通)22(1)</v>
          </cell>
          <cell r="D144" t="str">
            <v>35</v>
          </cell>
        </row>
        <row r="145">
          <cell r="C145" t="str">
            <v>小学教育20(1)</v>
          </cell>
          <cell r="D145" t="str">
            <v>53</v>
          </cell>
        </row>
        <row r="146">
          <cell r="C146" t="str">
            <v>小学教育20(2)</v>
          </cell>
          <cell r="D146" t="str">
            <v>52</v>
          </cell>
        </row>
        <row r="147">
          <cell r="C147" t="str">
            <v>小学教育21(1)</v>
          </cell>
          <cell r="D147" t="str">
            <v>55</v>
          </cell>
        </row>
        <row r="148">
          <cell r="C148" t="str">
            <v>小学教育21(2)</v>
          </cell>
          <cell r="D148" t="str">
            <v>55</v>
          </cell>
        </row>
        <row r="149">
          <cell r="C149" t="str">
            <v>小学教育(定向)22(2)</v>
          </cell>
          <cell r="D149" t="str">
            <v>44</v>
          </cell>
        </row>
        <row r="150">
          <cell r="C150" t="str">
            <v>小学教育(定向)22(3)</v>
          </cell>
          <cell r="D150" t="str">
            <v>43</v>
          </cell>
        </row>
        <row r="151">
          <cell r="C151" t="str">
            <v>小学教育(定向)22(4)</v>
          </cell>
          <cell r="D151" t="str">
            <v>43</v>
          </cell>
        </row>
        <row r="152">
          <cell r="C152" t="str">
            <v>小学教育(定向)22(5)</v>
          </cell>
          <cell r="D152" t="str">
            <v>43</v>
          </cell>
        </row>
        <row r="153">
          <cell r="C153" t="str">
            <v>小学教育(升本)21(1)</v>
          </cell>
          <cell r="D153" t="str">
            <v>56</v>
          </cell>
        </row>
        <row r="154">
          <cell r="C154" t="str">
            <v>小学教育(升本)22(1)</v>
          </cell>
          <cell r="D154" t="str">
            <v>37</v>
          </cell>
        </row>
        <row r="155">
          <cell r="C155" t="str">
            <v>小学教育(升本)22(2)</v>
          </cell>
          <cell r="D155" t="str">
            <v>37</v>
          </cell>
        </row>
        <row r="156">
          <cell r="C156" t="str">
            <v>学前教育20(1)</v>
          </cell>
          <cell r="D156" t="str">
            <v>44</v>
          </cell>
        </row>
        <row r="157">
          <cell r="C157" t="str">
            <v>学前教育20(2)</v>
          </cell>
          <cell r="D157" t="str">
            <v>47</v>
          </cell>
        </row>
        <row r="158">
          <cell r="C158" t="str">
            <v>学前教育21(1)</v>
          </cell>
          <cell r="D158" t="str">
            <v>40</v>
          </cell>
        </row>
        <row r="159">
          <cell r="C159" t="str">
            <v>学前教育21(2)</v>
          </cell>
          <cell r="D159" t="str">
            <v>42</v>
          </cell>
        </row>
        <row r="160">
          <cell r="C160" t="str">
            <v>学前教育22(1)</v>
          </cell>
          <cell r="D160" t="str">
            <v>39</v>
          </cell>
        </row>
        <row r="161">
          <cell r="C161" t="str">
            <v>学前教育22(2)</v>
          </cell>
          <cell r="D161" t="str">
            <v>40</v>
          </cell>
        </row>
        <row r="162">
          <cell r="C162" t="str">
            <v>学前教育(升本)21(1)</v>
          </cell>
          <cell r="D162" t="str">
            <v>59</v>
          </cell>
        </row>
        <row r="163">
          <cell r="C163" t="str">
            <v>学前教育(升本)22(1)</v>
          </cell>
          <cell r="D163" t="str">
            <v>43</v>
          </cell>
        </row>
        <row r="164">
          <cell r="C164" t="str">
            <v>学前教育(升本)22(2)</v>
          </cell>
          <cell r="D164" t="str">
            <v>41</v>
          </cell>
        </row>
        <row r="165">
          <cell r="C165" t="str">
            <v>应用心理学20(1)</v>
          </cell>
          <cell r="D165" t="str">
            <v>55</v>
          </cell>
        </row>
        <row r="166">
          <cell r="C166" t="str">
            <v>应用心理学21(1)</v>
          </cell>
          <cell r="D166" t="str">
            <v>40</v>
          </cell>
        </row>
        <row r="167">
          <cell r="C167" t="str">
            <v>应用心理学22(1)</v>
          </cell>
          <cell r="D167" t="str">
            <v>34</v>
          </cell>
        </row>
        <row r="168">
          <cell r="C168" t="str">
            <v>金融工程20(1)</v>
          </cell>
          <cell r="D168" t="str">
            <v>40</v>
          </cell>
        </row>
        <row r="169">
          <cell r="C169" t="str">
            <v>金融工程20(2)</v>
          </cell>
          <cell r="D169" t="str">
            <v>40</v>
          </cell>
        </row>
        <row r="170">
          <cell r="C170" t="str">
            <v>金融工程21(1)</v>
          </cell>
          <cell r="D170" t="str">
            <v>41</v>
          </cell>
        </row>
        <row r="171">
          <cell r="C171" t="str">
            <v>金融工程21(2)</v>
          </cell>
          <cell r="D171" t="str">
            <v>40</v>
          </cell>
        </row>
        <row r="172">
          <cell r="C172" t="str">
            <v>金融工程22(1)</v>
          </cell>
          <cell r="D172" t="str">
            <v>40</v>
          </cell>
        </row>
        <row r="173">
          <cell r="C173" t="str">
            <v>金融工程22(2)</v>
          </cell>
          <cell r="D173" t="str">
            <v>40</v>
          </cell>
        </row>
        <row r="174">
          <cell r="C174" t="str">
            <v>金融数学20(1)</v>
          </cell>
          <cell r="D174" t="str">
            <v>38</v>
          </cell>
        </row>
        <row r="175">
          <cell r="C175" t="str">
            <v>金融数学20(2)</v>
          </cell>
          <cell r="D175" t="str">
            <v>34</v>
          </cell>
        </row>
        <row r="176">
          <cell r="C176" t="str">
            <v>金融数学21(1)</v>
          </cell>
          <cell r="D176" t="str">
            <v>36</v>
          </cell>
        </row>
        <row r="177">
          <cell r="C177" t="str">
            <v>金融数学21(2)</v>
          </cell>
          <cell r="D177" t="str">
            <v>35</v>
          </cell>
        </row>
        <row r="178">
          <cell r="C178" t="str">
            <v>金融数学22(1)</v>
          </cell>
          <cell r="D178" t="str">
            <v>39</v>
          </cell>
        </row>
        <row r="179">
          <cell r="C179" t="str">
            <v>金融数学22(2)</v>
          </cell>
          <cell r="D179" t="str">
            <v>39</v>
          </cell>
        </row>
        <row r="180">
          <cell r="C180" t="str">
            <v>数学与应用数学20(1)</v>
          </cell>
          <cell r="D180" t="str">
            <v>49</v>
          </cell>
        </row>
        <row r="181">
          <cell r="C181" t="str">
            <v>数学与应用数学20(2)</v>
          </cell>
          <cell r="D181" t="str">
            <v>49</v>
          </cell>
        </row>
        <row r="182">
          <cell r="C182" t="str">
            <v>数学与应用数学20(3)</v>
          </cell>
          <cell r="D182" t="str">
            <v>48</v>
          </cell>
        </row>
        <row r="183">
          <cell r="C183" t="str">
            <v>数学与应用数学20(4)</v>
          </cell>
          <cell r="D183" t="str">
            <v>50</v>
          </cell>
        </row>
        <row r="184">
          <cell r="C184" t="str">
            <v>数学与应用数学21(1)</v>
          </cell>
          <cell r="D184" t="str">
            <v>50</v>
          </cell>
        </row>
        <row r="185">
          <cell r="C185" t="str">
            <v>数学与应用数学21(2)</v>
          </cell>
          <cell r="D185" t="str">
            <v>49</v>
          </cell>
        </row>
        <row r="186">
          <cell r="C186" t="str">
            <v>数学与应用数学21(3)</v>
          </cell>
          <cell r="D186" t="str">
            <v>50</v>
          </cell>
        </row>
        <row r="187">
          <cell r="C187" t="str">
            <v>数学与应用数学21(4)</v>
          </cell>
          <cell r="D187" t="str">
            <v>49</v>
          </cell>
        </row>
        <row r="188">
          <cell r="C188" t="str">
            <v>数学与应用数学22(1)</v>
          </cell>
          <cell r="D188" t="str">
            <v>43</v>
          </cell>
        </row>
        <row r="189">
          <cell r="C189" t="str">
            <v>数学与应用数学22(2)</v>
          </cell>
          <cell r="D189" t="str">
            <v>43</v>
          </cell>
        </row>
        <row r="190">
          <cell r="C190" t="str">
            <v>数学与应用数学22(3)</v>
          </cell>
          <cell r="D190" t="str">
            <v>43</v>
          </cell>
        </row>
        <row r="191">
          <cell r="C191" t="str">
            <v>数学与应用数学22(4)</v>
          </cell>
          <cell r="D191" t="str">
            <v>44</v>
          </cell>
        </row>
        <row r="192">
          <cell r="C192" t="str">
            <v>财务管理20(1)</v>
          </cell>
          <cell r="D192" t="str">
            <v>43</v>
          </cell>
        </row>
        <row r="193">
          <cell r="C193" t="str">
            <v>财务管理20(2)</v>
          </cell>
          <cell r="D193" t="str">
            <v>43</v>
          </cell>
        </row>
        <row r="194">
          <cell r="C194" t="str">
            <v>财务管理21(1)</v>
          </cell>
          <cell r="D194" t="str">
            <v>43</v>
          </cell>
        </row>
        <row r="195">
          <cell r="C195" t="str">
            <v>财务管理21(2)</v>
          </cell>
          <cell r="D195" t="str">
            <v>43</v>
          </cell>
        </row>
        <row r="196">
          <cell r="C196" t="str">
            <v>财务管理22(1)</v>
          </cell>
          <cell r="D196" t="str">
            <v>43</v>
          </cell>
        </row>
        <row r="197">
          <cell r="C197" t="str">
            <v>财务管理22(2)</v>
          </cell>
          <cell r="D197" t="str">
            <v>44</v>
          </cell>
        </row>
        <row r="198">
          <cell r="C198" t="str">
            <v>财务管理(升本)22(1)</v>
          </cell>
          <cell r="D198" t="str">
            <v>65</v>
          </cell>
        </row>
        <row r="199">
          <cell r="C199" t="str">
            <v>财务管理(升本)22(2)</v>
          </cell>
          <cell r="D199" t="str">
            <v>63</v>
          </cell>
        </row>
        <row r="200">
          <cell r="C200" t="str">
            <v>电子商务20(1)</v>
          </cell>
          <cell r="D200" t="str">
            <v>40</v>
          </cell>
        </row>
        <row r="201">
          <cell r="C201" t="str">
            <v>电子商务21(1)</v>
          </cell>
          <cell r="D201" t="str">
            <v>31</v>
          </cell>
        </row>
        <row r="202">
          <cell r="C202" t="str">
            <v>电子商务22(1)</v>
          </cell>
          <cell r="D202" t="str">
            <v>26</v>
          </cell>
        </row>
        <row r="203">
          <cell r="C203" t="str">
            <v>电子商务22(2)</v>
          </cell>
          <cell r="D203" t="str">
            <v>32</v>
          </cell>
        </row>
        <row r="204">
          <cell r="C204" t="str">
            <v>电子商务(升本)21(1)</v>
          </cell>
          <cell r="D204" t="str">
            <v>42</v>
          </cell>
        </row>
        <row r="205">
          <cell r="C205" t="str">
            <v>电子商务(升本)21(2)</v>
          </cell>
          <cell r="D205" t="str">
            <v>43</v>
          </cell>
        </row>
        <row r="206">
          <cell r="C206" t="str">
            <v>电子商务(升本)22(1)</v>
          </cell>
          <cell r="D206" t="str">
            <v>65</v>
          </cell>
        </row>
        <row r="207">
          <cell r="C207" t="str">
            <v>电子商务(升本)22(2)</v>
          </cell>
          <cell r="D207" t="str">
            <v>63</v>
          </cell>
        </row>
        <row r="208">
          <cell r="C208" t="str">
            <v>国际经济与贸易20(1)</v>
          </cell>
          <cell r="D208" t="str">
            <v>35</v>
          </cell>
        </row>
        <row r="209">
          <cell r="C209" t="str">
            <v>国际经济与贸易20(2)</v>
          </cell>
          <cell r="D209" t="str">
            <v>25</v>
          </cell>
        </row>
        <row r="210">
          <cell r="C210" t="str">
            <v>国际经济与贸易21(1)</v>
          </cell>
          <cell r="D210" t="str">
            <v>28</v>
          </cell>
        </row>
        <row r="211">
          <cell r="C211" t="str">
            <v>国际经济与贸易21(2)</v>
          </cell>
          <cell r="D211" t="str">
            <v>31</v>
          </cell>
        </row>
        <row r="212">
          <cell r="C212" t="str">
            <v>国际经济与贸易22(1)</v>
          </cell>
          <cell r="D212" t="str">
            <v>28</v>
          </cell>
        </row>
        <row r="213">
          <cell r="C213" t="str">
            <v>国际经济与贸易22(2)</v>
          </cell>
          <cell r="D213" t="str">
            <v>30</v>
          </cell>
        </row>
        <row r="214">
          <cell r="C214" t="str">
            <v>会计学20(1)</v>
          </cell>
          <cell r="D214" t="str">
            <v>51</v>
          </cell>
        </row>
        <row r="215">
          <cell r="C215" t="str">
            <v>会计学20(2)</v>
          </cell>
          <cell r="D215" t="str">
            <v>52</v>
          </cell>
        </row>
        <row r="216">
          <cell r="C216" t="str">
            <v>会计学21(1)</v>
          </cell>
          <cell r="D216" t="str">
            <v>50</v>
          </cell>
        </row>
        <row r="217">
          <cell r="C217" t="str">
            <v>会计学21(2)</v>
          </cell>
          <cell r="D217" t="str">
            <v>50</v>
          </cell>
        </row>
        <row r="218">
          <cell r="C218" t="str">
            <v>会计学22(1)</v>
          </cell>
          <cell r="D218" t="str">
            <v>45</v>
          </cell>
        </row>
        <row r="219">
          <cell r="C219" t="str">
            <v>会计学22(2)</v>
          </cell>
          <cell r="D219" t="str">
            <v>43</v>
          </cell>
        </row>
        <row r="220">
          <cell r="C220" t="str">
            <v>市场营销(对口)20(1)</v>
          </cell>
          <cell r="D220" t="str">
            <v>50</v>
          </cell>
        </row>
        <row r="221">
          <cell r="C221" t="str">
            <v>市场营销(对口)20(2)</v>
          </cell>
          <cell r="D221" t="str">
            <v>50</v>
          </cell>
        </row>
        <row r="222">
          <cell r="C222" t="str">
            <v>市场营销(对口)21(1)</v>
          </cell>
          <cell r="D222" t="str">
            <v>41</v>
          </cell>
        </row>
        <row r="223">
          <cell r="C223" t="str">
            <v>市场营销(对口)21(2)</v>
          </cell>
          <cell r="D223" t="str">
            <v>40</v>
          </cell>
        </row>
        <row r="224">
          <cell r="C224" t="str">
            <v>市场营销(对口)22(1)</v>
          </cell>
          <cell r="D224" t="str">
            <v>40</v>
          </cell>
        </row>
        <row r="225">
          <cell r="C225" t="str">
            <v>市场营销(对口)22(2)</v>
          </cell>
          <cell r="D225" t="str">
            <v>40</v>
          </cell>
        </row>
        <row r="226">
          <cell r="C226" t="str">
            <v>物流工程20(1)</v>
          </cell>
          <cell r="D226" t="str">
            <v>35</v>
          </cell>
        </row>
        <row r="227">
          <cell r="C227" t="str">
            <v>物流工程20(2)</v>
          </cell>
          <cell r="D227" t="str">
            <v>33</v>
          </cell>
        </row>
        <row r="228">
          <cell r="C228" t="str">
            <v>物流工程21(1)</v>
          </cell>
          <cell r="D228" t="str">
            <v>27</v>
          </cell>
        </row>
        <row r="229">
          <cell r="C229" t="str">
            <v>物流工程21(2)</v>
          </cell>
          <cell r="D229" t="str">
            <v>29</v>
          </cell>
        </row>
        <row r="230">
          <cell r="C230" t="str">
            <v>思想政治教育20(1)</v>
          </cell>
          <cell r="D230" t="str">
            <v>61</v>
          </cell>
        </row>
        <row r="231">
          <cell r="C231" t="str">
            <v>思想政治教育20(2)</v>
          </cell>
          <cell r="D231" t="str">
            <v>59</v>
          </cell>
        </row>
        <row r="232">
          <cell r="C232" t="str">
            <v>思想政治教育21(1)</v>
          </cell>
          <cell r="D232" t="str">
            <v>63</v>
          </cell>
        </row>
        <row r="233">
          <cell r="C233" t="str">
            <v>思想政治教育21(2)</v>
          </cell>
          <cell r="D233" t="str">
            <v>63</v>
          </cell>
        </row>
        <row r="234">
          <cell r="C234" t="str">
            <v>思想政治教育22(1)</v>
          </cell>
          <cell r="D234" t="str">
            <v>64</v>
          </cell>
        </row>
        <row r="235">
          <cell r="C235" t="str">
            <v>思想政治教育22(2)</v>
          </cell>
          <cell r="D235" t="str">
            <v>62</v>
          </cell>
        </row>
        <row r="236">
          <cell r="C236" t="str">
            <v>产品设计20(1)</v>
          </cell>
          <cell r="D236" t="str">
            <v>24</v>
          </cell>
        </row>
        <row r="237">
          <cell r="C237" t="str">
            <v>产品设计20(2)</v>
          </cell>
          <cell r="D237" t="str">
            <v>23</v>
          </cell>
        </row>
        <row r="238">
          <cell r="C238" t="str">
            <v>产品设计20(3)</v>
          </cell>
          <cell r="D238" t="str">
            <v>24</v>
          </cell>
        </row>
        <row r="239">
          <cell r="C239" t="str">
            <v>产品设计21(1)</v>
          </cell>
          <cell r="D239" t="str">
            <v>25</v>
          </cell>
        </row>
        <row r="240">
          <cell r="C240" t="str">
            <v>产品设计21(2)</v>
          </cell>
          <cell r="D240" t="str">
            <v>25</v>
          </cell>
        </row>
        <row r="241">
          <cell r="C241" t="str">
            <v>产品设计21(3)</v>
          </cell>
          <cell r="D241" t="str">
            <v>24</v>
          </cell>
        </row>
        <row r="242">
          <cell r="C242" t="str">
            <v>产品设计22(1)</v>
          </cell>
          <cell r="D242" t="str">
            <v>25</v>
          </cell>
        </row>
        <row r="243">
          <cell r="C243" t="str">
            <v>产品设计22(2)</v>
          </cell>
          <cell r="D243" t="str">
            <v>24</v>
          </cell>
        </row>
        <row r="244">
          <cell r="C244" t="str">
            <v>产品设计22(3)</v>
          </cell>
          <cell r="D244" t="str">
            <v>23</v>
          </cell>
        </row>
        <row r="245">
          <cell r="C245" t="str">
            <v>动画20(1)</v>
          </cell>
          <cell r="D245" t="str">
            <v>22</v>
          </cell>
        </row>
        <row r="246">
          <cell r="C246" t="str">
            <v>动画20(2)</v>
          </cell>
          <cell r="D246" t="str">
            <v>22</v>
          </cell>
        </row>
        <row r="247">
          <cell r="C247" t="str">
            <v>动画21(1)</v>
          </cell>
          <cell r="D247" t="str">
            <v>18</v>
          </cell>
        </row>
        <row r="248">
          <cell r="C248" t="str">
            <v>动画21(2)</v>
          </cell>
          <cell r="D248" t="str">
            <v>20</v>
          </cell>
        </row>
        <row r="249">
          <cell r="C249" t="str">
            <v>动画22(1)</v>
          </cell>
          <cell r="D249" t="str">
            <v>23</v>
          </cell>
        </row>
        <row r="250">
          <cell r="C250" t="str">
            <v>动画22(2)</v>
          </cell>
          <cell r="D250" t="str">
            <v>23</v>
          </cell>
        </row>
        <row r="251">
          <cell r="C251" t="str">
            <v>环境设计20(1)</v>
          </cell>
          <cell r="D251" t="str">
            <v>24</v>
          </cell>
        </row>
        <row r="252">
          <cell r="C252" t="str">
            <v>环境设计20(2)</v>
          </cell>
          <cell r="D252" t="str">
            <v>26</v>
          </cell>
        </row>
        <row r="253">
          <cell r="C253" t="str">
            <v>环境设计20(3)</v>
          </cell>
          <cell r="D253" t="str">
            <v>24</v>
          </cell>
        </row>
        <row r="254">
          <cell r="C254" t="str">
            <v>环境设计20(4)</v>
          </cell>
          <cell r="D254" t="str">
            <v>23</v>
          </cell>
        </row>
        <row r="255">
          <cell r="C255" t="str">
            <v>环境设计21(1)</v>
          </cell>
          <cell r="D255" t="str">
            <v>21</v>
          </cell>
        </row>
        <row r="256">
          <cell r="C256" t="str">
            <v>环境设计21(2)</v>
          </cell>
          <cell r="D256" t="str">
            <v>25</v>
          </cell>
        </row>
        <row r="257">
          <cell r="C257" t="str">
            <v>环境设计21(3)</v>
          </cell>
          <cell r="D257" t="str">
            <v>22</v>
          </cell>
        </row>
        <row r="258">
          <cell r="C258" t="str">
            <v>环境设计22(1)</v>
          </cell>
          <cell r="D258" t="str">
            <v>25</v>
          </cell>
        </row>
        <row r="259">
          <cell r="C259" t="str">
            <v>环境设计22(2)</v>
          </cell>
          <cell r="D259" t="str">
            <v>25</v>
          </cell>
        </row>
        <row r="260">
          <cell r="C260" t="str">
            <v>环境设计22(3)</v>
          </cell>
          <cell r="D260" t="str">
            <v>24</v>
          </cell>
        </row>
        <row r="261">
          <cell r="C261" t="str">
            <v>美术学20(1)</v>
          </cell>
          <cell r="D261" t="str">
            <v>29</v>
          </cell>
        </row>
        <row r="262">
          <cell r="C262" t="str">
            <v>美术学20(2)</v>
          </cell>
          <cell r="D262" t="str">
            <v>26</v>
          </cell>
        </row>
        <row r="263">
          <cell r="C263" t="str">
            <v>美术学20(3)</v>
          </cell>
          <cell r="D263" t="str">
            <v>29</v>
          </cell>
        </row>
        <row r="264">
          <cell r="C264" t="str">
            <v>美术学21(1)</v>
          </cell>
          <cell r="D264" t="str">
            <v>27</v>
          </cell>
        </row>
        <row r="265">
          <cell r="C265" t="str">
            <v>美术学21(2)</v>
          </cell>
          <cell r="D265" t="str">
            <v>27</v>
          </cell>
        </row>
        <row r="266">
          <cell r="C266" t="str">
            <v>美术学21(3)</v>
          </cell>
          <cell r="D266" t="str">
            <v>27</v>
          </cell>
        </row>
        <row r="267">
          <cell r="C267" t="str">
            <v>美术学22(1)</v>
          </cell>
          <cell r="D267" t="str">
            <v>26</v>
          </cell>
        </row>
        <row r="268">
          <cell r="C268" t="str">
            <v>美术学22(2)</v>
          </cell>
          <cell r="D268" t="str">
            <v>25</v>
          </cell>
        </row>
        <row r="269">
          <cell r="C269" t="str">
            <v>美术学22(3)</v>
          </cell>
          <cell r="D269" t="str">
            <v>27</v>
          </cell>
        </row>
        <row r="270">
          <cell r="C270" t="str">
            <v>视觉传达设计20(1)</v>
          </cell>
          <cell r="D270" t="str">
            <v>24</v>
          </cell>
        </row>
        <row r="271">
          <cell r="C271" t="str">
            <v>视觉传达设计20(2)</v>
          </cell>
          <cell r="D271" t="str">
            <v>24</v>
          </cell>
        </row>
        <row r="272">
          <cell r="C272" t="str">
            <v>视觉传达设计20(3)</v>
          </cell>
          <cell r="D272" t="str">
            <v>24</v>
          </cell>
        </row>
        <row r="273">
          <cell r="C273" t="str">
            <v>视觉传达设计21(1)</v>
          </cell>
          <cell r="D273" t="str">
            <v>25</v>
          </cell>
        </row>
        <row r="274">
          <cell r="C274" t="str">
            <v>视觉传达设计21(2)</v>
          </cell>
          <cell r="D274" t="str">
            <v>23</v>
          </cell>
        </row>
        <row r="275">
          <cell r="C275" t="str">
            <v>视觉传达设计21(3)</v>
          </cell>
          <cell r="D275" t="str">
            <v>25</v>
          </cell>
        </row>
        <row r="276">
          <cell r="C276" t="str">
            <v>视觉传达设计22(1)</v>
          </cell>
          <cell r="D276" t="str">
            <v>26</v>
          </cell>
        </row>
        <row r="277">
          <cell r="C277" t="str">
            <v>视觉传达设计22(2)</v>
          </cell>
          <cell r="D277" t="str">
            <v>26</v>
          </cell>
        </row>
        <row r="278">
          <cell r="C278" t="str">
            <v>视觉传达设计22(3)</v>
          </cell>
          <cell r="D278" t="str">
            <v>26</v>
          </cell>
        </row>
        <row r="279">
          <cell r="C279" t="str">
            <v>生物工程20(1)</v>
          </cell>
          <cell r="D279" t="str">
            <v>37</v>
          </cell>
        </row>
        <row r="280">
          <cell r="C280" t="str">
            <v>生物工程20(2)</v>
          </cell>
          <cell r="D280" t="str">
            <v>33</v>
          </cell>
        </row>
        <row r="281">
          <cell r="C281" t="str">
            <v>生物工程21(1)</v>
          </cell>
          <cell r="D281" t="str">
            <v>37</v>
          </cell>
        </row>
        <row r="282">
          <cell r="C282" t="str">
            <v>生物工程21(2)</v>
          </cell>
          <cell r="D282" t="str">
            <v>36</v>
          </cell>
        </row>
        <row r="283">
          <cell r="C283" t="str">
            <v>生物工程22(1)</v>
          </cell>
          <cell r="D283" t="str">
            <v>37</v>
          </cell>
        </row>
        <row r="284">
          <cell r="C284" t="str">
            <v>生物科学20(1)</v>
          </cell>
          <cell r="D284" t="str">
            <v>38</v>
          </cell>
        </row>
        <row r="285">
          <cell r="C285" t="str">
            <v>生物科学20(2)</v>
          </cell>
          <cell r="D285" t="str">
            <v>39</v>
          </cell>
        </row>
        <row r="286">
          <cell r="C286" t="str">
            <v>生物科学20(3)</v>
          </cell>
          <cell r="D286" t="str">
            <v>41</v>
          </cell>
        </row>
        <row r="287">
          <cell r="C287" t="str">
            <v>生物科学21(1)</v>
          </cell>
          <cell r="D287" t="str">
            <v>40</v>
          </cell>
        </row>
        <row r="288">
          <cell r="C288" t="str">
            <v>生物科学21(2)</v>
          </cell>
          <cell r="D288" t="str">
            <v>41</v>
          </cell>
        </row>
        <row r="289">
          <cell r="C289" t="str">
            <v>生物科学22(1)</v>
          </cell>
          <cell r="D289" t="str">
            <v>49</v>
          </cell>
        </row>
        <row r="290">
          <cell r="C290" t="str">
            <v>生物科学22(2)</v>
          </cell>
          <cell r="D290" t="str">
            <v>48</v>
          </cell>
        </row>
        <row r="291">
          <cell r="C291" t="str">
            <v>生物制药20(1)</v>
          </cell>
          <cell r="D291" t="str">
            <v>26</v>
          </cell>
        </row>
        <row r="292">
          <cell r="C292" t="str">
            <v>生物制药20(2)</v>
          </cell>
          <cell r="D292" t="str">
            <v>34</v>
          </cell>
        </row>
        <row r="293">
          <cell r="C293" t="str">
            <v>生物制药21(1)</v>
          </cell>
          <cell r="D293" t="str">
            <v>38</v>
          </cell>
        </row>
        <row r="294">
          <cell r="C294" t="str">
            <v>生物制药21(2)</v>
          </cell>
          <cell r="D294" t="str">
            <v>39</v>
          </cell>
        </row>
        <row r="295">
          <cell r="C295" t="str">
            <v>生物制药22(1)</v>
          </cell>
          <cell r="D295" t="str">
            <v>40</v>
          </cell>
        </row>
        <row r="296">
          <cell r="C296" t="str">
            <v>生物制药22(2)</v>
          </cell>
          <cell r="D296" t="str">
            <v>38</v>
          </cell>
        </row>
        <row r="297">
          <cell r="C297" t="str">
            <v>食品质量与安全20(1)</v>
          </cell>
          <cell r="D297" t="str">
            <v>35</v>
          </cell>
        </row>
        <row r="298">
          <cell r="C298" t="str">
            <v>食品质量与安全20(2)</v>
          </cell>
          <cell r="D298" t="str">
            <v>29</v>
          </cell>
        </row>
        <row r="299">
          <cell r="C299" t="str">
            <v>食品质量与安全21(1)</v>
          </cell>
          <cell r="D299" t="str">
            <v>34</v>
          </cell>
        </row>
        <row r="300">
          <cell r="C300" t="str">
            <v>食品质量与安全21(2)</v>
          </cell>
          <cell r="D300" t="str">
            <v>38</v>
          </cell>
        </row>
        <row r="301">
          <cell r="C301" t="str">
            <v>食品质量与安全22(1)</v>
          </cell>
          <cell r="D301" t="str">
            <v>40</v>
          </cell>
        </row>
        <row r="302">
          <cell r="C302" t="str">
            <v>食品质量与安全22(2)</v>
          </cell>
          <cell r="D302" t="str">
            <v>40</v>
          </cell>
        </row>
        <row r="303">
          <cell r="C303" t="str">
            <v>水产养殖学22(1)</v>
          </cell>
          <cell r="D303" t="str">
            <v>32</v>
          </cell>
        </row>
        <row r="304">
          <cell r="C304" t="str">
            <v>园林22(1)</v>
          </cell>
          <cell r="D304" t="str">
            <v>37</v>
          </cell>
        </row>
        <row r="305">
          <cell r="C305" t="str">
            <v>园林(对口)20(1)</v>
          </cell>
          <cell r="D305" t="str">
            <v>44</v>
          </cell>
        </row>
        <row r="306">
          <cell r="C306" t="str">
            <v>园林(对口)20(2)</v>
          </cell>
          <cell r="D306" t="str">
            <v>44</v>
          </cell>
        </row>
        <row r="307">
          <cell r="C307" t="str">
            <v>园林(对口)21(1)</v>
          </cell>
          <cell r="D307" t="str">
            <v>41</v>
          </cell>
        </row>
        <row r="308">
          <cell r="C308" t="str">
            <v>园林(对口)21(2)</v>
          </cell>
          <cell r="D308" t="str">
            <v>41</v>
          </cell>
        </row>
        <row r="309">
          <cell r="C309" t="str">
            <v>园林(对口)22(2)</v>
          </cell>
          <cell r="D309" t="str">
            <v>41</v>
          </cell>
        </row>
        <row r="310">
          <cell r="C310" t="str">
            <v>社会体育指导与管理20(1)</v>
          </cell>
          <cell r="D310" t="str">
            <v>24</v>
          </cell>
        </row>
        <row r="311">
          <cell r="C311" t="str">
            <v>社会体育指导与管理20(2)</v>
          </cell>
          <cell r="D311" t="str">
            <v>22</v>
          </cell>
        </row>
        <row r="312">
          <cell r="C312" t="str">
            <v>社会体育指导与管理21(1)</v>
          </cell>
          <cell r="D312" t="str">
            <v>17</v>
          </cell>
        </row>
        <row r="313">
          <cell r="C313" t="str">
            <v>社会体育指导与管理21(2)</v>
          </cell>
          <cell r="D313" t="str">
            <v>20</v>
          </cell>
        </row>
        <row r="314">
          <cell r="C314" t="str">
            <v>社会体育指导与管理22(1)</v>
          </cell>
          <cell r="D314" t="str">
            <v>21</v>
          </cell>
        </row>
        <row r="315">
          <cell r="C315" t="str">
            <v>社会体育指导与管理22(2)</v>
          </cell>
          <cell r="D315" t="str">
            <v>28</v>
          </cell>
        </row>
        <row r="316">
          <cell r="C316" t="str">
            <v>体育教育20(1)</v>
          </cell>
          <cell r="D316" t="str">
            <v>34</v>
          </cell>
        </row>
        <row r="317">
          <cell r="C317" t="str">
            <v>体育教育20(2)</v>
          </cell>
          <cell r="D317" t="str">
            <v>34</v>
          </cell>
        </row>
        <row r="318">
          <cell r="C318" t="str">
            <v>体育教育20(3)</v>
          </cell>
          <cell r="D318" t="str">
            <v>34</v>
          </cell>
        </row>
        <row r="319">
          <cell r="C319" t="str">
            <v>体育教育20(4)</v>
          </cell>
          <cell r="D319" t="str">
            <v>33</v>
          </cell>
        </row>
        <row r="320">
          <cell r="C320" t="str">
            <v>体育教育21(1)</v>
          </cell>
          <cell r="D320" t="str">
            <v>26</v>
          </cell>
        </row>
        <row r="321">
          <cell r="C321" t="str">
            <v>体育教育21(2)</v>
          </cell>
          <cell r="D321" t="str">
            <v>27</v>
          </cell>
        </row>
        <row r="322">
          <cell r="C322" t="str">
            <v>体育教育21(3)</v>
          </cell>
          <cell r="D322" t="str">
            <v>26</v>
          </cell>
        </row>
        <row r="323">
          <cell r="C323" t="str">
            <v>体育教育21(4)</v>
          </cell>
          <cell r="D323" t="str">
            <v>26</v>
          </cell>
        </row>
        <row r="324">
          <cell r="C324" t="str">
            <v>体育教育21(5)</v>
          </cell>
          <cell r="D324" t="str">
            <v>27</v>
          </cell>
        </row>
        <row r="325">
          <cell r="C325" t="str">
            <v>体育教育22(1)</v>
          </cell>
          <cell r="D325" t="str">
            <v>25</v>
          </cell>
        </row>
        <row r="326">
          <cell r="C326" t="str">
            <v>体育教育22(2)</v>
          </cell>
          <cell r="D326" t="str">
            <v>25</v>
          </cell>
        </row>
        <row r="327">
          <cell r="C327" t="str">
            <v>体育教育22(3)</v>
          </cell>
          <cell r="D327" t="str">
            <v>24</v>
          </cell>
        </row>
        <row r="328">
          <cell r="C328" t="str">
            <v>体育教育22(4)</v>
          </cell>
          <cell r="D328" t="str">
            <v>25</v>
          </cell>
        </row>
        <row r="329">
          <cell r="C329" t="str">
            <v>体育教育22(5)</v>
          </cell>
          <cell r="D329" t="str">
            <v>25</v>
          </cell>
        </row>
        <row r="330">
          <cell r="C330" t="str">
            <v>体育教育22(6)</v>
          </cell>
          <cell r="D330" t="str">
            <v>25</v>
          </cell>
        </row>
        <row r="331">
          <cell r="C331" t="str">
            <v>休闲体育20(1)</v>
          </cell>
          <cell r="D331" t="str">
            <v>20</v>
          </cell>
        </row>
        <row r="332">
          <cell r="C332" t="str">
            <v>休闲体育20(2)</v>
          </cell>
          <cell r="D332" t="str">
            <v>24</v>
          </cell>
        </row>
        <row r="333">
          <cell r="C333" t="str">
            <v>休闲体育21(1)</v>
          </cell>
          <cell r="D333" t="str">
            <v>19</v>
          </cell>
        </row>
        <row r="334">
          <cell r="C334" t="str">
            <v>休闲体育21(2)</v>
          </cell>
          <cell r="D334" t="str">
            <v>19</v>
          </cell>
        </row>
        <row r="335">
          <cell r="C335" t="str">
            <v>休闲体育22(1)</v>
          </cell>
          <cell r="D335" t="str">
            <v>25</v>
          </cell>
        </row>
        <row r="336">
          <cell r="C336" t="str">
            <v>休闲体育22(2)</v>
          </cell>
          <cell r="D336" t="str">
            <v>25</v>
          </cell>
        </row>
        <row r="337">
          <cell r="C337" t="str">
            <v>翻译21(1)</v>
          </cell>
          <cell r="D337" t="str">
            <v>31</v>
          </cell>
        </row>
        <row r="338">
          <cell r="C338" t="str">
            <v>翻译22(1)</v>
          </cell>
          <cell r="D338" t="str">
            <v>40</v>
          </cell>
        </row>
        <row r="339">
          <cell r="C339" t="str">
            <v>商务英语20(1)</v>
          </cell>
          <cell r="D339" t="str">
            <v>35</v>
          </cell>
        </row>
        <row r="340">
          <cell r="C340" t="str">
            <v>商务英语20(2)</v>
          </cell>
          <cell r="D340" t="str">
            <v>38</v>
          </cell>
        </row>
        <row r="341">
          <cell r="C341" t="str">
            <v>商务英语20(3)</v>
          </cell>
          <cell r="D341" t="str">
            <v>33</v>
          </cell>
        </row>
        <row r="342">
          <cell r="C342" t="str">
            <v>商务英语21(1)</v>
          </cell>
          <cell r="D342" t="str">
            <v>38</v>
          </cell>
        </row>
        <row r="343">
          <cell r="C343" t="str">
            <v>商务英语21(2)</v>
          </cell>
          <cell r="D343" t="str">
            <v>38</v>
          </cell>
        </row>
        <row r="344">
          <cell r="C344" t="str">
            <v>商务英语22(1)</v>
          </cell>
          <cell r="D344" t="str">
            <v>37</v>
          </cell>
        </row>
        <row r="345">
          <cell r="C345" t="str">
            <v>商务英语22(2)</v>
          </cell>
          <cell r="D345" t="str">
            <v>38</v>
          </cell>
        </row>
        <row r="346">
          <cell r="C346" t="str">
            <v>英语20(1)</v>
          </cell>
          <cell r="D346" t="str">
            <v>41</v>
          </cell>
        </row>
        <row r="347">
          <cell r="C347" t="str">
            <v>英语20(2)</v>
          </cell>
          <cell r="D347" t="str">
            <v>41</v>
          </cell>
        </row>
        <row r="348">
          <cell r="C348" t="str">
            <v>英语20(3)</v>
          </cell>
          <cell r="D348" t="str">
            <v>41</v>
          </cell>
        </row>
        <row r="349">
          <cell r="C349" t="str">
            <v>英语20(4)</v>
          </cell>
          <cell r="D349" t="str">
            <v>43</v>
          </cell>
        </row>
        <row r="350">
          <cell r="C350" t="str">
            <v>英语20(5)</v>
          </cell>
          <cell r="D350" t="str">
            <v>39</v>
          </cell>
        </row>
        <row r="351">
          <cell r="C351" t="str">
            <v>英语21(1)</v>
          </cell>
          <cell r="D351" t="str">
            <v>34</v>
          </cell>
        </row>
        <row r="352">
          <cell r="C352" t="str">
            <v>英语21(2)</v>
          </cell>
          <cell r="D352" t="str">
            <v>32</v>
          </cell>
        </row>
        <row r="353">
          <cell r="C353" t="str">
            <v>英语21(3)</v>
          </cell>
          <cell r="D353" t="str">
            <v>31</v>
          </cell>
        </row>
        <row r="354">
          <cell r="C354" t="str">
            <v>英语21(4)</v>
          </cell>
          <cell r="D354" t="str">
            <v>32</v>
          </cell>
        </row>
        <row r="355">
          <cell r="C355" t="str">
            <v>英语22(1)</v>
          </cell>
          <cell r="D355" t="str">
            <v>36</v>
          </cell>
        </row>
        <row r="356">
          <cell r="C356" t="str">
            <v>英语22(2)</v>
          </cell>
          <cell r="D356" t="str">
            <v>34</v>
          </cell>
        </row>
        <row r="357">
          <cell r="C357" t="str">
            <v>英语22(3)</v>
          </cell>
          <cell r="D357" t="str">
            <v>35</v>
          </cell>
        </row>
        <row r="358">
          <cell r="C358" t="str">
            <v>英语22(4)</v>
          </cell>
          <cell r="D358" t="str">
            <v>34</v>
          </cell>
        </row>
        <row r="359">
          <cell r="C359" t="str">
            <v>英语(升本)21(1)</v>
          </cell>
          <cell r="D359" t="str">
            <v>45</v>
          </cell>
        </row>
        <row r="360">
          <cell r="C360" t="str">
            <v>英语(升本)21(2)</v>
          </cell>
          <cell r="D360" t="str">
            <v>45</v>
          </cell>
        </row>
        <row r="361">
          <cell r="C361" t="str">
            <v>英语(升本)22(1)</v>
          </cell>
          <cell r="D361" t="str">
            <v>42</v>
          </cell>
        </row>
        <row r="362">
          <cell r="C362" t="str">
            <v>英语(升本)22(2)</v>
          </cell>
          <cell r="D362" t="str">
            <v>42</v>
          </cell>
        </row>
        <row r="363">
          <cell r="C363" t="str">
            <v>英语(升本)22(3)</v>
          </cell>
          <cell r="D363" t="str">
            <v>42</v>
          </cell>
        </row>
        <row r="364">
          <cell r="C364" t="str">
            <v>广告学20(1)</v>
          </cell>
          <cell r="D364" t="str">
            <v>31</v>
          </cell>
        </row>
        <row r="365">
          <cell r="C365" t="str">
            <v>广告学20(2)</v>
          </cell>
          <cell r="D365" t="str">
            <v>34</v>
          </cell>
        </row>
        <row r="366">
          <cell r="C366" t="str">
            <v>广告学21(1)</v>
          </cell>
          <cell r="D366" t="str">
            <v>31</v>
          </cell>
        </row>
        <row r="367">
          <cell r="C367" t="str">
            <v>广告学21(2)</v>
          </cell>
          <cell r="D367" t="str">
            <v>34</v>
          </cell>
        </row>
        <row r="368">
          <cell r="C368" t="str">
            <v>广告学22(1)</v>
          </cell>
          <cell r="D368" t="str">
            <v>38</v>
          </cell>
        </row>
        <row r="369">
          <cell r="C369" t="str">
            <v>广告学22(2)</v>
          </cell>
          <cell r="D369" t="str">
            <v>35</v>
          </cell>
        </row>
        <row r="370">
          <cell r="C370" t="str">
            <v>汉语言文学20(1)</v>
          </cell>
          <cell r="D370" t="str">
            <v>57</v>
          </cell>
        </row>
        <row r="371">
          <cell r="C371" t="str">
            <v>汉语言文学20(2)</v>
          </cell>
          <cell r="D371" t="str">
            <v>57</v>
          </cell>
        </row>
        <row r="372">
          <cell r="C372" t="str">
            <v>汉语言文学20(3)</v>
          </cell>
          <cell r="D372" t="str">
            <v>37</v>
          </cell>
        </row>
        <row r="373">
          <cell r="C373" t="str">
            <v>汉语言文学21(1)</v>
          </cell>
          <cell r="D373" t="str">
            <v>51</v>
          </cell>
        </row>
        <row r="374">
          <cell r="C374" t="str">
            <v>汉语言文学21(2)</v>
          </cell>
          <cell r="D374" t="str">
            <v>51</v>
          </cell>
        </row>
        <row r="375">
          <cell r="C375" t="str">
            <v>汉语言文学21(3)</v>
          </cell>
          <cell r="D375" t="str">
            <v>36</v>
          </cell>
        </row>
        <row r="376">
          <cell r="C376" t="str">
            <v>汉语言文学22(1)</v>
          </cell>
          <cell r="D376" t="str">
            <v>52</v>
          </cell>
        </row>
        <row r="377">
          <cell r="C377" t="str">
            <v>汉语言文学22(2)</v>
          </cell>
          <cell r="D377" t="str">
            <v>52</v>
          </cell>
        </row>
        <row r="378">
          <cell r="C378" t="str">
            <v>汉语言文学22(3)</v>
          </cell>
          <cell r="D378" t="str">
            <v>50</v>
          </cell>
        </row>
        <row r="379">
          <cell r="C379" t="str">
            <v>汉语言文学(升本)21(1)</v>
          </cell>
          <cell r="D379" t="str">
            <v>44</v>
          </cell>
        </row>
        <row r="380">
          <cell r="C380" t="str">
            <v>汉语言文学(升本)21(2)</v>
          </cell>
          <cell r="D380" t="str">
            <v>44</v>
          </cell>
        </row>
        <row r="381">
          <cell r="C381" t="str">
            <v>汉语言文学(升本)22(1)</v>
          </cell>
          <cell r="D381" t="str">
            <v>62</v>
          </cell>
        </row>
        <row r="382">
          <cell r="C382" t="str">
            <v>汉语言文学(升本)22(2)</v>
          </cell>
          <cell r="D382" t="str">
            <v>60</v>
          </cell>
        </row>
        <row r="383">
          <cell r="C383" t="str">
            <v>戏剧影视文学20(1)</v>
          </cell>
          <cell r="D383" t="str">
            <v>24</v>
          </cell>
        </row>
        <row r="384">
          <cell r="C384" t="str">
            <v>戏剧影视文学20(2)</v>
          </cell>
          <cell r="D384" t="str">
            <v>25</v>
          </cell>
        </row>
        <row r="385">
          <cell r="C385" t="str">
            <v>戏剧影视文学21(1)</v>
          </cell>
          <cell r="D385" t="str">
            <v>20</v>
          </cell>
        </row>
        <row r="386">
          <cell r="C386" t="str">
            <v>戏剧影视文学21(2)</v>
          </cell>
          <cell r="D386" t="str">
            <v>20</v>
          </cell>
        </row>
        <row r="387">
          <cell r="C387" t="str">
            <v>戏剧影视文学22(1)</v>
          </cell>
          <cell r="D387" t="str">
            <v>20</v>
          </cell>
        </row>
        <row r="388">
          <cell r="C388" t="str">
            <v>戏剧影视文学22(2)</v>
          </cell>
          <cell r="D388" t="str">
            <v>19</v>
          </cell>
        </row>
        <row r="389">
          <cell r="C389" t="str">
            <v>新闻学20(1)</v>
          </cell>
          <cell r="D389" t="str">
            <v>38</v>
          </cell>
        </row>
        <row r="390">
          <cell r="C390" t="str">
            <v>新闻学20(2)</v>
          </cell>
          <cell r="D390" t="str">
            <v>37</v>
          </cell>
        </row>
        <row r="391">
          <cell r="C391" t="str">
            <v>新闻学21(1)</v>
          </cell>
          <cell r="D391" t="str">
            <v>34</v>
          </cell>
        </row>
        <row r="392">
          <cell r="C392" t="str">
            <v>新闻学21(2)</v>
          </cell>
          <cell r="D392" t="str">
            <v>36</v>
          </cell>
        </row>
        <row r="393">
          <cell r="C393" t="str">
            <v>新闻学22(1)</v>
          </cell>
          <cell r="D393" t="str">
            <v>40</v>
          </cell>
        </row>
        <row r="394">
          <cell r="C394" t="str">
            <v>新闻学22(2)</v>
          </cell>
          <cell r="D394" t="str">
            <v>38</v>
          </cell>
        </row>
        <row r="395">
          <cell r="C395" t="str">
            <v>音乐表演20(1)</v>
          </cell>
          <cell r="D395" t="str">
            <v>31</v>
          </cell>
        </row>
        <row r="396">
          <cell r="C396" t="str">
            <v>音乐表演20(2)</v>
          </cell>
          <cell r="D396" t="str">
            <v>28</v>
          </cell>
        </row>
        <row r="397">
          <cell r="C397" t="str">
            <v>音乐表演21(1)</v>
          </cell>
          <cell r="D397" t="str">
            <v>29</v>
          </cell>
        </row>
        <row r="398">
          <cell r="C398" t="str">
            <v>音乐表演21(2)</v>
          </cell>
          <cell r="D398" t="str">
            <v>24</v>
          </cell>
        </row>
        <row r="399">
          <cell r="C399" t="str">
            <v>音乐表演22(1)</v>
          </cell>
          <cell r="D399" t="str">
            <v>30</v>
          </cell>
        </row>
        <row r="400">
          <cell r="C400" t="str">
            <v>音乐表演22(2)</v>
          </cell>
          <cell r="D400" t="str">
            <v>29</v>
          </cell>
        </row>
        <row r="401">
          <cell r="C401" t="str">
            <v>音乐学20(1)</v>
          </cell>
          <cell r="D401" t="str">
            <v>29</v>
          </cell>
        </row>
        <row r="402">
          <cell r="C402" t="str">
            <v>音乐学20(2)</v>
          </cell>
          <cell r="D402" t="str">
            <v>29</v>
          </cell>
        </row>
        <row r="403">
          <cell r="C403" t="str">
            <v>音乐学20(3)</v>
          </cell>
          <cell r="D403" t="str">
            <v>30</v>
          </cell>
        </row>
        <row r="404">
          <cell r="C404" t="str">
            <v>音乐学20(4)</v>
          </cell>
          <cell r="D404" t="str">
            <v>29</v>
          </cell>
        </row>
        <row r="405">
          <cell r="C405" t="str">
            <v>音乐学21(1)</v>
          </cell>
          <cell r="D405" t="str">
            <v>33</v>
          </cell>
        </row>
        <row r="406">
          <cell r="C406" t="str">
            <v>音乐学21(2)</v>
          </cell>
          <cell r="D406" t="str">
            <v>32</v>
          </cell>
        </row>
        <row r="407">
          <cell r="C407" t="str">
            <v>音乐学21(3)</v>
          </cell>
          <cell r="D407" t="str">
            <v>32</v>
          </cell>
        </row>
        <row r="408">
          <cell r="C408" t="str">
            <v>音乐学21(4)</v>
          </cell>
          <cell r="D408" t="str">
            <v>32</v>
          </cell>
        </row>
        <row r="409">
          <cell r="C409" t="str">
            <v>音乐学22(1)</v>
          </cell>
          <cell r="D409" t="str">
            <v>30</v>
          </cell>
        </row>
        <row r="410">
          <cell r="C410" t="str">
            <v>音乐学22(2)</v>
          </cell>
          <cell r="D410" t="str">
            <v>30</v>
          </cell>
        </row>
        <row r="411">
          <cell r="C411" t="str">
            <v>音乐学22(3)</v>
          </cell>
          <cell r="D411" t="str">
            <v>30</v>
          </cell>
        </row>
        <row r="412">
          <cell r="C412" t="str">
            <v>音乐学22(4)</v>
          </cell>
          <cell r="D412" t="str">
            <v>30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表1" displayName="表1" ref="A1:D49" totalsRowShown="0" headerRowDxfId="131">
  <autoFilter ref="A1:D49"/>
  <tableColumns count="4">
    <tableColumn id="1" name="年级" dataDxfId="130"/>
    <tableColumn id="2" name="课程名称"/>
    <tableColumn id="3" name="学期"/>
    <tableColumn id="4" name="性质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ongfz.com/publisher/4048/" TargetMode="External"/><Relationship Id="rId2" Type="http://schemas.openxmlformats.org/officeDocument/2006/relationships/hyperlink" Target="http://product.dangdang.com/1839692156.html" TargetMode="External"/><Relationship Id="rId1" Type="http://schemas.openxmlformats.org/officeDocument/2006/relationships/hyperlink" Target="http://product.dangdang.com/1839692156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kongfz.com/publisher/4048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23"/>
  <sheetViews>
    <sheetView tabSelected="1" zoomScale="115" zoomScaleNormal="115" workbookViewId="0">
      <pane ySplit="4" topLeftCell="A5" activePane="bottomLeft" state="frozen"/>
      <selection pane="bottomLeft" activeCell="DM221" sqref="DM221"/>
    </sheetView>
  </sheetViews>
  <sheetFormatPr defaultColWidth="9" defaultRowHeight="14.25" x14ac:dyDescent="0.15"/>
  <cols>
    <col min="1" max="1" width="4.25" style="130" customWidth="1"/>
    <col min="2" max="2" width="6.75" style="130" customWidth="1"/>
    <col min="3" max="3" width="8.5" style="130" customWidth="1"/>
    <col min="4" max="4" width="11.375" style="130" customWidth="1"/>
    <col min="5" max="5" width="4.375" style="130" customWidth="1"/>
    <col min="6" max="6" width="10.625" style="130" customWidth="1"/>
    <col min="7" max="7" width="14.375" style="130" customWidth="1"/>
    <col min="8" max="8" width="11.75" style="130" customWidth="1"/>
    <col min="9" max="9" width="7.375" style="130" customWidth="1"/>
    <col min="10" max="10" width="6.375" style="159" customWidth="1"/>
    <col min="11" max="11" width="11.625" style="79" customWidth="1"/>
    <col min="12" max="12" width="4" style="160" customWidth="1"/>
    <col min="13" max="13" width="3.125" style="160" customWidth="1"/>
    <col min="14" max="14" width="4" style="160" customWidth="1"/>
    <col min="15" max="15" width="5.375" style="161" customWidth="1"/>
    <col min="16" max="16" width="4" style="160" customWidth="1"/>
    <col min="17" max="17" width="5.875" style="130" customWidth="1"/>
    <col min="18" max="18" width="6.375" style="130" customWidth="1"/>
    <col min="19" max="19" width="7.875" style="125" hidden="1" customWidth="1"/>
    <col min="20" max="20" width="8.75" style="126" hidden="1" customWidth="1"/>
    <col min="21" max="21" width="16.875" style="129" hidden="1" customWidth="1"/>
    <col min="22" max="115" width="0" style="130" hidden="1" customWidth="1"/>
    <col min="116" max="16384" width="9" style="130"/>
  </cols>
  <sheetData>
    <row r="1" spans="1:21" ht="30.75" customHeight="1" x14ac:dyDescent="0.1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21" s="135" customFormat="1" ht="30.75" customHeight="1" x14ac:dyDescent="0.15">
      <c r="A2" s="176" t="s">
        <v>1396</v>
      </c>
      <c r="B2" s="176"/>
      <c r="C2" s="177" t="s">
        <v>750</v>
      </c>
      <c r="D2" s="177"/>
      <c r="E2" s="131"/>
      <c r="F2" s="131"/>
      <c r="G2" s="131"/>
      <c r="H2" s="136">
        <v>2023</v>
      </c>
      <c r="I2" s="178" t="s">
        <v>1395</v>
      </c>
      <c r="J2" s="178"/>
      <c r="K2" s="178"/>
      <c r="L2" s="132"/>
      <c r="M2" s="132"/>
      <c r="N2" s="132"/>
      <c r="O2" s="133"/>
      <c r="P2" s="132"/>
      <c r="Q2" s="132"/>
      <c r="R2" s="132"/>
      <c r="S2" s="123"/>
      <c r="T2" s="124"/>
      <c r="U2" s="134"/>
    </row>
    <row r="3" spans="1:21" s="74" customFormat="1" ht="8.25" customHeight="1" x14ac:dyDescent="0.15">
      <c r="A3" s="75"/>
      <c r="B3" s="75"/>
      <c r="C3" s="76"/>
      <c r="D3" s="76"/>
      <c r="E3" s="70"/>
      <c r="F3" s="70"/>
      <c r="G3" s="70"/>
      <c r="H3" s="70"/>
      <c r="I3" s="70"/>
      <c r="J3" s="70"/>
      <c r="K3" s="71"/>
      <c r="L3" s="72"/>
      <c r="M3" s="72"/>
      <c r="N3" s="72"/>
      <c r="O3" s="82"/>
      <c r="P3" s="72"/>
      <c r="Q3" s="72"/>
      <c r="R3" s="72"/>
      <c r="S3" s="125"/>
      <c r="T3" s="126"/>
      <c r="U3" s="73"/>
    </row>
    <row r="4" spans="1:21" s="135" customFormat="1" ht="84" x14ac:dyDescent="0.15">
      <c r="A4" s="119" t="s">
        <v>3</v>
      </c>
      <c r="B4" s="119" t="s">
        <v>4</v>
      </c>
      <c r="C4" s="119" t="s">
        <v>5</v>
      </c>
      <c r="D4" s="119" t="s">
        <v>6</v>
      </c>
      <c r="E4" s="119" t="s">
        <v>7</v>
      </c>
      <c r="F4" s="119" t="s">
        <v>8</v>
      </c>
      <c r="G4" s="119" t="s">
        <v>9</v>
      </c>
      <c r="H4" s="119" t="s">
        <v>10</v>
      </c>
      <c r="I4" s="119" t="s">
        <v>11</v>
      </c>
      <c r="J4" s="120" t="s">
        <v>12</v>
      </c>
      <c r="K4" s="121" t="s">
        <v>1394</v>
      </c>
      <c r="L4" s="119" t="s">
        <v>14</v>
      </c>
      <c r="M4" s="119" t="s">
        <v>15</v>
      </c>
      <c r="N4" s="119" t="s">
        <v>16</v>
      </c>
      <c r="O4" s="122" t="s">
        <v>17</v>
      </c>
      <c r="P4" s="119" t="s">
        <v>18</v>
      </c>
      <c r="Q4" s="119" t="s">
        <v>19</v>
      </c>
      <c r="R4" s="119" t="s">
        <v>783</v>
      </c>
      <c r="S4" s="127" t="s">
        <v>792</v>
      </c>
      <c r="T4" s="128" t="s">
        <v>814</v>
      </c>
      <c r="U4" s="134"/>
    </row>
    <row r="5" spans="1:21" ht="31.5" x14ac:dyDescent="0.15">
      <c r="A5" s="173">
        <v>1</v>
      </c>
      <c r="B5" s="84" t="s">
        <v>518</v>
      </c>
      <c r="C5" s="84" t="s">
        <v>526</v>
      </c>
      <c r="D5" s="84" t="s">
        <v>533</v>
      </c>
      <c r="E5" s="85" t="str">
        <f>IF(D5="","",VLOOKUP(D5,Sheet1!C:D,2,0))</f>
        <v>52</v>
      </c>
      <c r="F5" s="86" t="s">
        <v>607</v>
      </c>
      <c r="G5" s="86" t="s">
        <v>671</v>
      </c>
      <c r="H5" s="86" t="s">
        <v>672</v>
      </c>
      <c r="I5" s="86" t="s">
        <v>673</v>
      </c>
      <c r="J5" s="87">
        <v>45.1</v>
      </c>
      <c r="K5" s="92" t="s">
        <v>1383</v>
      </c>
      <c r="L5" s="89" t="str">
        <f t="shared" ref="L5:L28" si="0">IF(E5="","",E5)</f>
        <v>52</v>
      </c>
      <c r="M5" s="90"/>
      <c r="N5" s="89" t="str">
        <f t="shared" ref="N5:N28" si="1">IF(AND(L5="",M5=""),"",IF(AND(L5&gt;0,M5=""),L5,IF(AND(L5="",M5&gt;=0),M5,IF(AND(L5&gt;0,M5&gt;=0),L5+M5,""))))</f>
        <v>52</v>
      </c>
      <c r="O5" s="91" t="s">
        <v>719</v>
      </c>
      <c r="P5" s="90" t="s">
        <v>682</v>
      </c>
      <c r="Q5" s="162" t="s">
        <v>784</v>
      </c>
      <c r="R5" s="84" t="s">
        <v>782</v>
      </c>
      <c r="S5" s="163" t="s">
        <v>793</v>
      </c>
      <c r="T5" s="117">
        <v>43313</v>
      </c>
    </row>
    <row r="6" spans="1:21" ht="31.5" x14ac:dyDescent="0.15">
      <c r="A6" s="173">
        <v>2</v>
      </c>
      <c r="B6" s="84" t="s">
        <v>518</v>
      </c>
      <c r="C6" s="84" t="s">
        <v>526</v>
      </c>
      <c r="D6" s="84" t="s">
        <v>534</v>
      </c>
      <c r="E6" s="85" t="str">
        <f>IF(D6="","",VLOOKUP(D6,Sheet1!C:D,2,0))</f>
        <v>52</v>
      </c>
      <c r="F6" s="86" t="s">
        <v>607</v>
      </c>
      <c r="G6" s="86" t="s">
        <v>671</v>
      </c>
      <c r="H6" s="86" t="s">
        <v>672</v>
      </c>
      <c r="I6" s="86" t="s">
        <v>673</v>
      </c>
      <c r="J6" s="87">
        <v>45.1</v>
      </c>
      <c r="K6" s="92" t="s">
        <v>1383</v>
      </c>
      <c r="L6" s="89" t="str">
        <f t="shared" si="0"/>
        <v>52</v>
      </c>
      <c r="M6" s="90"/>
      <c r="N6" s="89" t="str">
        <f t="shared" si="1"/>
        <v>52</v>
      </c>
      <c r="O6" s="91" t="s">
        <v>726</v>
      </c>
      <c r="P6" s="90" t="s">
        <v>682</v>
      </c>
      <c r="Q6" s="162" t="s">
        <v>784</v>
      </c>
      <c r="R6" s="84" t="s">
        <v>782</v>
      </c>
      <c r="S6" s="163" t="s">
        <v>793</v>
      </c>
      <c r="T6" s="117">
        <v>43313</v>
      </c>
    </row>
    <row r="7" spans="1:21" ht="31.5" x14ac:dyDescent="0.15">
      <c r="A7" s="173">
        <v>3</v>
      </c>
      <c r="B7" s="84" t="s">
        <v>518</v>
      </c>
      <c r="C7" s="84" t="s">
        <v>526</v>
      </c>
      <c r="D7" s="84" t="s">
        <v>535</v>
      </c>
      <c r="E7" s="85" t="str">
        <f>IF(D7="","",VLOOKUP(D7,Sheet1!C:D,2,0))</f>
        <v>50</v>
      </c>
      <c r="F7" s="86" t="s">
        <v>607</v>
      </c>
      <c r="G7" s="86" t="s">
        <v>671</v>
      </c>
      <c r="H7" s="86" t="s">
        <v>672</v>
      </c>
      <c r="I7" s="86" t="s">
        <v>673</v>
      </c>
      <c r="J7" s="87">
        <v>45.1</v>
      </c>
      <c r="K7" s="92" t="s">
        <v>1383</v>
      </c>
      <c r="L7" s="89" t="str">
        <f t="shared" si="0"/>
        <v>50</v>
      </c>
      <c r="M7" s="90"/>
      <c r="N7" s="89" t="str">
        <f t="shared" si="1"/>
        <v>50</v>
      </c>
      <c r="O7" s="91" t="s">
        <v>726</v>
      </c>
      <c r="P7" s="90" t="s">
        <v>682</v>
      </c>
      <c r="Q7" s="162" t="s">
        <v>784</v>
      </c>
      <c r="R7" s="84" t="s">
        <v>782</v>
      </c>
      <c r="S7" s="163" t="s">
        <v>793</v>
      </c>
      <c r="T7" s="117">
        <v>43313</v>
      </c>
    </row>
    <row r="8" spans="1:21" ht="21" x14ac:dyDescent="0.15">
      <c r="A8" s="173">
        <v>4</v>
      </c>
      <c r="B8" s="84" t="s">
        <v>518</v>
      </c>
      <c r="C8" s="84" t="s">
        <v>526</v>
      </c>
      <c r="D8" s="84" t="s">
        <v>533</v>
      </c>
      <c r="E8" s="85" t="str">
        <f>IF(D8="","",VLOOKUP(D8,Sheet1!C:D,2,0))</f>
        <v>52</v>
      </c>
      <c r="F8" s="84" t="s">
        <v>608</v>
      </c>
      <c r="G8" s="86" t="s">
        <v>802</v>
      </c>
      <c r="H8" s="86" t="s">
        <v>698</v>
      </c>
      <c r="I8" s="86" t="s">
        <v>699</v>
      </c>
      <c r="J8" s="87">
        <v>22</v>
      </c>
      <c r="K8" s="92" t="s">
        <v>1382</v>
      </c>
      <c r="L8" s="89" t="str">
        <f t="shared" si="0"/>
        <v>52</v>
      </c>
      <c r="M8" s="90"/>
      <c r="N8" s="89" t="str">
        <f t="shared" si="1"/>
        <v>52</v>
      </c>
      <c r="O8" s="91" t="s">
        <v>726</v>
      </c>
      <c r="P8" s="90" t="s">
        <v>713</v>
      </c>
      <c r="Q8" s="162" t="s">
        <v>785</v>
      </c>
      <c r="R8" s="84" t="s">
        <v>782</v>
      </c>
      <c r="S8" s="163" t="s">
        <v>793</v>
      </c>
      <c r="T8" s="117">
        <v>43252</v>
      </c>
    </row>
    <row r="9" spans="1:21" ht="21" x14ac:dyDescent="0.15">
      <c r="A9" s="173">
        <v>5</v>
      </c>
      <c r="B9" s="84" t="s">
        <v>518</v>
      </c>
      <c r="C9" s="84" t="s">
        <v>526</v>
      </c>
      <c r="D9" s="84" t="s">
        <v>534</v>
      </c>
      <c r="E9" s="85" t="str">
        <f>IF(D9="","",VLOOKUP(D9,Sheet1!C:D,2,0))</f>
        <v>52</v>
      </c>
      <c r="F9" s="84" t="s">
        <v>608</v>
      </c>
      <c r="G9" s="86" t="s">
        <v>802</v>
      </c>
      <c r="H9" s="86" t="s">
        <v>698</v>
      </c>
      <c r="I9" s="86" t="s">
        <v>699</v>
      </c>
      <c r="J9" s="87">
        <v>22</v>
      </c>
      <c r="K9" s="92" t="s">
        <v>1382</v>
      </c>
      <c r="L9" s="89" t="str">
        <f t="shared" si="0"/>
        <v>52</v>
      </c>
      <c r="M9" s="90"/>
      <c r="N9" s="89" t="str">
        <f t="shared" si="1"/>
        <v>52</v>
      </c>
      <c r="O9" s="91" t="s">
        <v>726</v>
      </c>
      <c r="P9" s="90" t="s">
        <v>713</v>
      </c>
      <c r="Q9" s="162" t="s">
        <v>785</v>
      </c>
      <c r="R9" s="84" t="s">
        <v>782</v>
      </c>
      <c r="S9" s="163" t="s">
        <v>793</v>
      </c>
      <c r="T9" s="117">
        <v>43252</v>
      </c>
    </row>
    <row r="10" spans="1:21" ht="21" x14ac:dyDescent="0.15">
      <c r="A10" s="173">
        <v>6</v>
      </c>
      <c r="B10" s="84" t="s">
        <v>518</v>
      </c>
      <c r="C10" s="84" t="s">
        <v>526</v>
      </c>
      <c r="D10" s="84" t="s">
        <v>535</v>
      </c>
      <c r="E10" s="85" t="str">
        <f>IF(D10="","",VLOOKUP(D10,Sheet1!C:D,2,0))</f>
        <v>50</v>
      </c>
      <c r="F10" s="84" t="s">
        <v>608</v>
      </c>
      <c r="G10" s="86" t="s">
        <v>802</v>
      </c>
      <c r="H10" s="86" t="s">
        <v>698</v>
      </c>
      <c r="I10" s="86" t="s">
        <v>699</v>
      </c>
      <c r="J10" s="87">
        <v>22</v>
      </c>
      <c r="K10" s="92" t="s">
        <v>1382</v>
      </c>
      <c r="L10" s="89" t="str">
        <f t="shared" si="0"/>
        <v>50</v>
      </c>
      <c r="M10" s="90"/>
      <c r="N10" s="89" t="str">
        <f t="shared" si="1"/>
        <v>50</v>
      </c>
      <c r="O10" s="91" t="s">
        <v>726</v>
      </c>
      <c r="P10" s="90" t="s">
        <v>713</v>
      </c>
      <c r="Q10" s="162" t="s">
        <v>785</v>
      </c>
      <c r="R10" s="84" t="s">
        <v>782</v>
      </c>
      <c r="S10" s="163" t="s">
        <v>793</v>
      </c>
      <c r="T10" s="117">
        <v>43252</v>
      </c>
    </row>
    <row r="11" spans="1:21" ht="21" x14ac:dyDescent="0.15">
      <c r="A11" s="173">
        <v>7</v>
      </c>
      <c r="B11" s="84" t="s">
        <v>518</v>
      </c>
      <c r="C11" s="84" t="s">
        <v>526</v>
      </c>
      <c r="D11" s="84" t="s">
        <v>533</v>
      </c>
      <c r="E11" s="85" t="str">
        <f>IF(D11="","",VLOOKUP(D11,Sheet1!C:D,2,0))</f>
        <v>52</v>
      </c>
      <c r="F11" s="84" t="s">
        <v>608</v>
      </c>
      <c r="G11" s="86" t="s">
        <v>803</v>
      </c>
      <c r="H11" s="86" t="s">
        <v>698</v>
      </c>
      <c r="I11" s="86" t="s">
        <v>699</v>
      </c>
      <c r="J11" s="87">
        <v>23</v>
      </c>
      <c r="K11" s="92" t="s">
        <v>1381</v>
      </c>
      <c r="L11" s="89" t="str">
        <f t="shared" si="0"/>
        <v>52</v>
      </c>
      <c r="M11" s="90"/>
      <c r="N11" s="89" t="str">
        <f t="shared" si="1"/>
        <v>52</v>
      </c>
      <c r="O11" s="91" t="s">
        <v>726</v>
      </c>
      <c r="P11" s="90" t="s">
        <v>713</v>
      </c>
      <c r="Q11" s="162" t="s">
        <v>785</v>
      </c>
      <c r="R11" s="84" t="s">
        <v>782</v>
      </c>
      <c r="S11" s="163" t="s">
        <v>793</v>
      </c>
      <c r="T11" s="117">
        <v>43282</v>
      </c>
    </row>
    <row r="12" spans="1:21" ht="21" x14ac:dyDescent="0.15">
      <c r="A12" s="173">
        <v>8</v>
      </c>
      <c r="B12" s="84" t="s">
        <v>518</v>
      </c>
      <c r="C12" s="84" t="s">
        <v>526</v>
      </c>
      <c r="D12" s="84" t="s">
        <v>534</v>
      </c>
      <c r="E12" s="85" t="str">
        <f>IF(D12="","",VLOOKUP(D12,Sheet1!C:D,2,0))</f>
        <v>52</v>
      </c>
      <c r="F12" s="84" t="s">
        <v>608</v>
      </c>
      <c r="G12" s="86" t="s">
        <v>803</v>
      </c>
      <c r="H12" s="86" t="s">
        <v>698</v>
      </c>
      <c r="I12" s="86" t="s">
        <v>699</v>
      </c>
      <c r="J12" s="87">
        <v>23</v>
      </c>
      <c r="K12" s="92" t="s">
        <v>1381</v>
      </c>
      <c r="L12" s="89" t="str">
        <f t="shared" si="0"/>
        <v>52</v>
      </c>
      <c r="M12" s="90"/>
      <c r="N12" s="89" t="str">
        <f t="shared" si="1"/>
        <v>52</v>
      </c>
      <c r="O12" s="91" t="s">
        <v>726</v>
      </c>
      <c r="P12" s="90" t="s">
        <v>713</v>
      </c>
      <c r="Q12" s="162" t="s">
        <v>785</v>
      </c>
      <c r="R12" s="84" t="s">
        <v>782</v>
      </c>
      <c r="S12" s="163" t="s">
        <v>793</v>
      </c>
      <c r="T12" s="117">
        <v>43282</v>
      </c>
    </row>
    <row r="13" spans="1:21" ht="21" x14ac:dyDescent="0.15">
      <c r="A13" s="173">
        <v>9</v>
      </c>
      <c r="B13" s="84" t="s">
        <v>518</v>
      </c>
      <c r="C13" s="84" t="s">
        <v>526</v>
      </c>
      <c r="D13" s="84" t="s">
        <v>535</v>
      </c>
      <c r="E13" s="85" t="str">
        <f>IF(D13="","",VLOOKUP(D13,Sheet1!C:D,2,0))</f>
        <v>50</v>
      </c>
      <c r="F13" s="84" t="s">
        <v>608</v>
      </c>
      <c r="G13" s="86" t="s">
        <v>803</v>
      </c>
      <c r="H13" s="86" t="s">
        <v>698</v>
      </c>
      <c r="I13" s="86" t="s">
        <v>699</v>
      </c>
      <c r="J13" s="87">
        <v>23</v>
      </c>
      <c r="K13" s="92" t="s">
        <v>1381</v>
      </c>
      <c r="L13" s="89" t="str">
        <f t="shared" si="0"/>
        <v>50</v>
      </c>
      <c r="M13" s="90"/>
      <c r="N13" s="89" t="str">
        <f t="shared" si="1"/>
        <v>50</v>
      </c>
      <c r="O13" s="91" t="s">
        <v>726</v>
      </c>
      <c r="P13" s="90" t="s">
        <v>713</v>
      </c>
      <c r="Q13" s="162" t="s">
        <v>785</v>
      </c>
      <c r="R13" s="84" t="s">
        <v>782</v>
      </c>
      <c r="S13" s="163" t="s">
        <v>793</v>
      </c>
      <c r="T13" s="117">
        <v>43282</v>
      </c>
    </row>
    <row r="14" spans="1:21" ht="21" x14ac:dyDescent="0.15">
      <c r="A14" s="173">
        <v>10</v>
      </c>
      <c r="B14" s="84" t="s">
        <v>518</v>
      </c>
      <c r="C14" s="84" t="s">
        <v>526</v>
      </c>
      <c r="D14" s="84" t="s">
        <v>533</v>
      </c>
      <c r="E14" s="85" t="str">
        <f>IF(D14="","",VLOOKUP(D14,Sheet1!C:D,2,0))</f>
        <v>52</v>
      </c>
      <c r="F14" s="84" t="s">
        <v>608</v>
      </c>
      <c r="G14" s="86" t="s">
        <v>804</v>
      </c>
      <c r="H14" s="86" t="s">
        <v>698</v>
      </c>
      <c r="I14" s="86" t="s">
        <v>699</v>
      </c>
      <c r="J14" s="87">
        <v>32</v>
      </c>
      <c r="K14" s="92" t="s">
        <v>1380</v>
      </c>
      <c r="L14" s="89" t="str">
        <f t="shared" si="0"/>
        <v>52</v>
      </c>
      <c r="M14" s="90"/>
      <c r="N14" s="89" t="str">
        <f t="shared" si="1"/>
        <v>52</v>
      </c>
      <c r="O14" s="91" t="s">
        <v>726</v>
      </c>
      <c r="P14" s="90" t="s">
        <v>713</v>
      </c>
      <c r="Q14" s="162" t="s">
        <v>785</v>
      </c>
      <c r="R14" s="84" t="s">
        <v>782</v>
      </c>
      <c r="S14" s="163" t="s">
        <v>793</v>
      </c>
      <c r="T14" s="117">
        <v>43252</v>
      </c>
    </row>
    <row r="15" spans="1:21" ht="21" x14ac:dyDescent="0.15">
      <c r="A15" s="173">
        <v>11</v>
      </c>
      <c r="B15" s="84" t="s">
        <v>518</v>
      </c>
      <c r="C15" s="84" t="s">
        <v>526</v>
      </c>
      <c r="D15" s="84" t="s">
        <v>534</v>
      </c>
      <c r="E15" s="85" t="str">
        <f>IF(D15="","",VLOOKUP(D15,Sheet1!C:D,2,0))</f>
        <v>52</v>
      </c>
      <c r="F15" s="84" t="s">
        <v>608</v>
      </c>
      <c r="G15" s="86" t="s">
        <v>804</v>
      </c>
      <c r="H15" s="86" t="s">
        <v>698</v>
      </c>
      <c r="I15" s="86" t="s">
        <v>699</v>
      </c>
      <c r="J15" s="87">
        <v>32</v>
      </c>
      <c r="K15" s="92" t="s">
        <v>1380</v>
      </c>
      <c r="L15" s="89" t="str">
        <f t="shared" si="0"/>
        <v>52</v>
      </c>
      <c r="M15" s="90"/>
      <c r="N15" s="89" t="str">
        <f t="shared" si="1"/>
        <v>52</v>
      </c>
      <c r="O15" s="91" t="s">
        <v>726</v>
      </c>
      <c r="P15" s="90" t="s">
        <v>713</v>
      </c>
      <c r="Q15" s="162" t="s">
        <v>785</v>
      </c>
      <c r="R15" s="84" t="s">
        <v>782</v>
      </c>
      <c r="S15" s="163" t="s">
        <v>793</v>
      </c>
      <c r="T15" s="117">
        <v>43252</v>
      </c>
    </row>
    <row r="16" spans="1:21" ht="21" x14ac:dyDescent="0.15">
      <c r="A16" s="173">
        <v>12</v>
      </c>
      <c r="B16" s="84" t="s">
        <v>518</v>
      </c>
      <c r="C16" s="84" t="s">
        <v>526</v>
      </c>
      <c r="D16" s="84" t="s">
        <v>535</v>
      </c>
      <c r="E16" s="85" t="str">
        <f>IF(D16="","",VLOOKUP(D16,Sheet1!C:D,2,0))</f>
        <v>50</v>
      </c>
      <c r="F16" s="84" t="s">
        <v>608</v>
      </c>
      <c r="G16" s="86" t="s">
        <v>804</v>
      </c>
      <c r="H16" s="86" t="s">
        <v>698</v>
      </c>
      <c r="I16" s="86" t="s">
        <v>699</v>
      </c>
      <c r="J16" s="87">
        <v>32</v>
      </c>
      <c r="K16" s="92" t="s">
        <v>1380</v>
      </c>
      <c r="L16" s="89" t="str">
        <f t="shared" si="0"/>
        <v>50</v>
      </c>
      <c r="M16" s="90"/>
      <c r="N16" s="89" t="str">
        <f t="shared" si="1"/>
        <v>50</v>
      </c>
      <c r="O16" s="91" t="s">
        <v>726</v>
      </c>
      <c r="P16" s="90" t="s">
        <v>713</v>
      </c>
      <c r="Q16" s="162" t="s">
        <v>785</v>
      </c>
      <c r="R16" s="84" t="s">
        <v>782</v>
      </c>
      <c r="S16" s="163" t="s">
        <v>793</v>
      </c>
      <c r="T16" s="117">
        <v>43252</v>
      </c>
    </row>
    <row r="17" spans="1:20" ht="21" x14ac:dyDescent="0.15">
      <c r="A17" s="173">
        <v>13</v>
      </c>
      <c r="B17" s="84" t="s">
        <v>518</v>
      </c>
      <c r="C17" s="84" t="s">
        <v>526</v>
      </c>
      <c r="D17" s="84" t="s">
        <v>533</v>
      </c>
      <c r="E17" s="85" t="str">
        <f>IF(D17="","",VLOOKUP(D17,Sheet1!C:D,2,0))</f>
        <v>52</v>
      </c>
      <c r="F17" s="84" t="s">
        <v>608</v>
      </c>
      <c r="G17" s="86" t="s">
        <v>805</v>
      </c>
      <c r="H17" s="86" t="s">
        <v>698</v>
      </c>
      <c r="I17" s="86" t="s">
        <v>699</v>
      </c>
      <c r="J17" s="87">
        <v>33</v>
      </c>
      <c r="K17" s="88" t="s">
        <v>1379</v>
      </c>
      <c r="L17" s="89" t="str">
        <f t="shared" si="0"/>
        <v>52</v>
      </c>
      <c r="M17" s="90"/>
      <c r="N17" s="89" t="str">
        <f t="shared" si="1"/>
        <v>52</v>
      </c>
      <c r="O17" s="91" t="s">
        <v>726</v>
      </c>
      <c r="P17" s="90" t="s">
        <v>713</v>
      </c>
      <c r="Q17" s="162" t="s">
        <v>785</v>
      </c>
      <c r="R17" s="84" t="s">
        <v>782</v>
      </c>
      <c r="S17" s="163" t="s">
        <v>793</v>
      </c>
      <c r="T17" s="117">
        <v>43282</v>
      </c>
    </row>
    <row r="18" spans="1:20" ht="21" x14ac:dyDescent="0.15">
      <c r="A18" s="173">
        <v>14</v>
      </c>
      <c r="B18" s="84" t="s">
        <v>518</v>
      </c>
      <c r="C18" s="84" t="s">
        <v>526</v>
      </c>
      <c r="D18" s="84" t="s">
        <v>534</v>
      </c>
      <c r="E18" s="85" t="str">
        <f>IF(D18="","",VLOOKUP(D18,Sheet1!C:D,2,0))</f>
        <v>52</v>
      </c>
      <c r="F18" s="84" t="s">
        <v>608</v>
      </c>
      <c r="G18" s="86" t="s">
        <v>805</v>
      </c>
      <c r="H18" s="86" t="s">
        <v>698</v>
      </c>
      <c r="I18" s="86" t="s">
        <v>699</v>
      </c>
      <c r="J18" s="87">
        <v>33</v>
      </c>
      <c r="K18" s="88" t="s">
        <v>1379</v>
      </c>
      <c r="L18" s="89" t="str">
        <f t="shared" si="0"/>
        <v>52</v>
      </c>
      <c r="M18" s="90"/>
      <c r="N18" s="89" t="str">
        <f t="shared" si="1"/>
        <v>52</v>
      </c>
      <c r="O18" s="91" t="s">
        <v>726</v>
      </c>
      <c r="P18" s="90" t="s">
        <v>713</v>
      </c>
      <c r="Q18" s="162" t="s">
        <v>785</v>
      </c>
      <c r="R18" s="84" t="s">
        <v>782</v>
      </c>
      <c r="S18" s="163" t="s">
        <v>793</v>
      </c>
      <c r="T18" s="117">
        <v>43282</v>
      </c>
    </row>
    <row r="19" spans="1:20" ht="21" x14ac:dyDescent="0.15">
      <c r="A19" s="173">
        <v>15</v>
      </c>
      <c r="B19" s="84" t="s">
        <v>518</v>
      </c>
      <c r="C19" s="84" t="s">
        <v>526</v>
      </c>
      <c r="D19" s="84" t="s">
        <v>535</v>
      </c>
      <c r="E19" s="85" t="str">
        <f>IF(D19="","",VLOOKUP(D19,Sheet1!C:D,2,0))</f>
        <v>50</v>
      </c>
      <c r="F19" s="84" t="s">
        <v>608</v>
      </c>
      <c r="G19" s="86" t="s">
        <v>805</v>
      </c>
      <c r="H19" s="86" t="s">
        <v>698</v>
      </c>
      <c r="I19" s="86" t="s">
        <v>699</v>
      </c>
      <c r="J19" s="87">
        <v>33</v>
      </c>
      <c r="K19" s="88" t="s">
        <v>813</v>
      </c>
      <c r="L19" s="89" t="str">
        <f t="shared" si="0"/>
        <v>50</v>
      </c>
      <c r="M19" s="90"/>
      <c r="N19" s="89" t="str">
        <f t="shared" si="1"/>
        <v>50</v>
      </c>
      <c r="O19" s="91" t="s">
        <v>726</v>
      </c>
      <c r="P19" s="90" t="s">
        <v>713</v>
      </c>
      <c r="Q19" s="162" t="s">
        <v>785</v>
      </c>
      <c r="R19" s="84" t="s">
        <v>782</v>
      </c>
      <c r="S19" s="163" t="s">
        <v>793</v>
      </c>
      <c r="T19" s="117">
        <v>43282</v>
      </c>
    </row>
    <row r="20" spans="1:20" ht="21" x14ac:dyDescent="0.15">
      <c r="A20" s="173">
        <v>16</v>
      </c>
      <c r="B20" s="84" t="s">
        <v>518</v>
      </c>
      <c r="C20" s="84" t="s">
        <v>526</v>
      </c>
      <c r="D20" s="84" t="s">
        <v>530</v>
      </c>
      <c r="E20" s="85" t="str">
        <f>IF(D20="","",VLOOKUP(D20,Sheet1!C:D,2,0))</f>
        <v>51</v>
      </c>
      <c r="F20" s="84" t="s">
        <v>683</v>
      </c>
      <c r="G20" s="86" t="s">
        <v>690</v>
      </c>
      <c r="H20" s="86" t="s">
        <v>691</v>
      </c>
      <c r="I20" s="86" t="s">
        <v>689</v>
      </c>
      <c r="J20" s="87">
        <v>46</v>
      </c>
      <c r="K20" s="88" t="s">
        <v>692</v>
      </c>
      <c r="L20" s="89" t="str">
        <f t="shared" si="0"/>
        <v>51</v>
      </c>
      <c r="M20" s="90"/>
      <c r="N20" s="89" t="str">
        <f t="shared" si="1"/>
        <v>51</v>
      </c>
      <c r="O20" s="91" t="s">
        <v>712</v>
      </c>
      <c r="P20" s="90" t="s">
        <v>713</v>
      </c>
      <c r="Q20" s="162" t="s">
        <v>718</v>
      </c>
      <c r="R20" s="84" t="s">
        <v>782</v>
      </c>
      <c r="S20" s="163" t="s">
        <v>793</v>
      </c>
      <c r="T20" s="117">
        <v>40118</v>
      </c>
    </row>
    <row r="21" spans="1:20" ht="21" x14ac:dyDescent="0.15">
      <c r="A21" s="173">
        <v>17</v>
      </c>
      <c r="B21" s="84" t="s">
        <v>518</v>
      </c>
      <c r="C21" s="84" t="s">
        <v>526</v>
      </c>
      <c r="D21" s="84" t="s">
        <v>531</v>
      </c>
      <c r="E21" s="85" t="str">
        <f>IF(D21="","",VLOOKUP(D21,Sheet1!C:D,2,0))</f>
        <v>51</v>
      </c>
      <c r="F21" s="84" t="s">
        <v>609</v>
      </c>
      <c r="G21" s="86" t="s">
        <v>690</v>
      </c>
      <c r="H21" s="86" t="s">
        <v>691</v>
      </c>
      <c r="I21" s="86" t="s">
        <v>689</v>
      </c>
      <c r="J21" s="87">
        <v>46</v>
      </c>
      <c r="K21" s="88" t="s">
        <v>692</v>
      </c>
      <c r="L21" s="89" t="str">
        <f t="shared" si="0"/>
        <v>51</v>
      </c>
      <c r="M21" s="90"/>
      <c r="N21" s="89" t="str">
        <f t="shared" si="1"/>
        <v>51</v>
      </c>
      <c r="O21" s="91" t="s">
        <v>712</v>
      </c>
      <c r="P21" s="90" t="s">
        <v>713</v>
      </c>
      <c r="Q21" s="162" t="s">
        <v>718</v>
      </c>
      <c r="R21" s="84" t="s">
        <v>782</v>
      </c>
      <c r="S21" s="163" t="s">
        <v>793</v>
      </c>
      <c r="T21" s="117">
        <v>40118</v>
      </c>
    </row>
    <row r="22" spans="1:20" ht="21" x14ac:dyDescent="0.15">
      <c r="A22" s="173">
        <v>18</v>
      </c>
      <c r="B22" s="84" t="s">
        <v>518</v>
      </c>
      <c r="C22" s="84" t="s">
        <v>526</v>
      </c>
      <c r="D22" s="84" t="s">
        <v>532</v>
      </c>
      <c r="E22" s="85" t="str">
        <f>IF(D22="","",VLOOKUP(D22,Sheet1!C:D,2,0))</f>
        <v>36</v>
      </c>
      <c r="F22" s="84" t="s">
        <v>609</v>
      </c>
      <c r="G22" s="86" t="s">
        <v>690</v>
      </c>
      <c r="H22" s="86" t="s">
        <v>691</v>
      </c>
      <c r="I22" s="86" t="s">
        <v>689</v>
      </c>
      <c r="J22" s="87">
        <v>46</v>
      </c>
      <c r="K22" s="88" t="s">
        <v>692</v>
      </c>
      <c r="L22" s="89" t="str">
        <f t="shared" si="0"/>
        <v>36</v>
      </c>
      <c r="M22" s="90"/>
      <c r="N22" s="89" t="str">
        <f t="shared" si="1"/>
        <v>36</v>
      </c>
      <c r="O22" s="91" t="s">
        <v>712</v>
      </c>
      <c r="P22" s="90" t="s">
        <v>713</v>
      </c>
      <c r="Q22" s="162" t="s">
        <v>718</v>
      </c>
      <c r="R22" s="84" t="s">
        <v>782</v>
      </c>
      <c r="S22" s="163" t="s">
        <v>793</v>
      </c>
      <c r="T22" s="117">
        <v>40118</v>
      </c>
    </row>
    <row r="23" spans="1:20" ht="21" x14ac:dyDescent="0.15">
      <c r="A23" s="173">
        <v>19</v>
      </c>
      <c r="B23" s="84" t="s">
        <v>518</v>
      </c>
      <c r="C23" s="84" t="s">
        <v>526</v>
      </c>
      <c r="D23" s="84" t="s">
        <v>530</v>
      </c>
      <c r="E23" s="85" t="str">
        <f>IF(D23="","",VLOOKUP(D23,Sheet1!C:D,2,0))</f>
        <v>51</v>
      </c>
      <c r="F23" s="84" t="s">
        <v>610</v>
      </c>
      <c r="G23" s="86" t="s">
        <v>675</v>
      </c>
      <c r="H23" s="86" t="s">
        <v>672</v>
      </c>
      <c r="I23" s="86" t="s">
        <v>676</v>
      </c>
      <c r="J23" s="87">
        <v>36.5</v>
      </c>
      <c r="K23" s="92" t="s">
        <v>1378</v>
      </c>
      <c r="L23" s="89" t="str">
        <f t="shared" si="0"/>
        <v>51</v>
      </c>
      <c r="M23" s="90"/>
      <c r="N23" s="89" t="str">
        <f t="shared" si="1"/>
        <v>51</v>
      </c>
      <c r="O23" s="91" t="s">
        <v>726</v>
      </c>
      <c r="P23" s="90" t="s">
        <v>682</v>
      </c>
      <c r="Q23" s="162" t="s">
        <v>786</v>
      </c>
      <c r="R23" s="84" t="s">
        <v>782</v>
      </c>
      <c r="S23" s="163" t="s">
        <v>793</v>
      </c>
      <c r="T23" s="117">
        <v>43313</v>
      </c>
    </row>
    <row r="24" spans="1:20" ht="21" x14ac:dyDescent="0.15">
      <c r="A24" s="173">
        <v>20</v>
      </c>
      <c r="B24" s="84" t="s">
        <v>518</v>
      </c>
      <c r="C24" s="84" t="s">
        <v>526</v>
      </c>
      <c r="D24" s="84" t="s">
        <v>531</v>
      </c>
      <c r="E24" s="85" t="str">
        <f>IF(D24="","",VLOOKUP(D24,Sheet1!C:D,2,0))</f>
        <v>51</v>
      </c>
      <c r="F24" s="84" t="s">
        <v>610</v>
      </c>
      <c r="G24" s="86" t="s">
        <v>675</v>
      </c>
      <c r="H24" s="86" t="s">
        <v>672</v>
      </c>
      <c r="I24" s="86" t="s">
        <v>676</v>
      </c>
      <c r="J24" s="87">
        <v>36.5</v>
      </c>
      <c r="K24" s="92" t="s">
        <v>1378</v>
      </c>
      <c r="L24" s="89" t="str">
        <f t="shared" si="0"/>
        <v>51</v>
      </c>
      <c r="M24" s="90"/>
      <c r="N24" s="89" t="str">
        <f t="shared" si="1"/>
        <v>51</v>
      </c>
      <c r="O24" s="91" t="s">
        <v>726</v>
      </c>
      <c r="P24" s="90" t="s">
        <v>682</v>
      </c>
      <c r="Q24" s="162" t="s">
        <v>786</v>
      </c>
      <c r="R24" s="84" t="s">
        <v>782</v>
      </c>
      <c r="S24" s="163" t="s">
        <v>793</v>
      </c>
      <c r="T24" s="117">
        <v>43313</v>
      </c>
    </row>
    <row r="25" spans="1:20" ht="21" x14ac:dyDescent="0.15">
      <c r="A25" s="173">
        <v>21</v>
      </c>
      <c r="B25" s="84" t="s">
        <v>518</v>
      </c>
      <c r="C25" s="84" t="s">
        <v>526</v>
      </c>
      <c r="D25" s="84" t="s">
        <v>532</v>
      </c>
      <c r="E25" s="85" t="str">
        <f>IF(D25="","",VLOOKUP(D25,Sheet1!C:D,2,0))</f>
        <v>36</v>
      </c>
      <c r="F25" s="84" t="s">
        <v>610</v>
      </c>
      <c r="G25" s="86" t="s">
        <v>675</v>
      </c>
      <c r="H25" s="86" t="s">
        <v>672</v>
      </c>
      <c r="I25" s="86" t="s">
        <v>676</v>
      </c>
      <c r="J25" s="87">
        <v>36.5</v>
      </c>
      <c r="K25" s="92" t="s">
        <v>1378</v>
      </c>
      <c r="L25" s="89" t="str">
        <f t="shared" si="0"/>
        <v>36</v>
      </c>
      <c r="M25" s="90"/>
      <c r="N25" s="89" t="str">
        <f t="shared" si="1"/>
        <v>36</v>
      </c>
      <c r="O25" s="91" t="s">
        <v>726</v>
      </c>
      <c r="P25" s="90" t="s">
        <v>682</v>
      </c>
      <c r="Q25" s="162" t="s">
        <v>786</v>
      </c>
      <c r="R25" s="84" t="s">
        <v>782</v>
      </c>
      <c r="S25" s="163" t="s">
        <v>793</v>
      </c>
      <c r="T25" s="117">
        <v>43313</v>
      </c>
    </row>
    <row r="26" spans="1:20" ht="21" x14ac:dyDescent="0.15">
      <c r="A26" s="173">
        <v>22</v>
      </c>
      <c r="B26" s="84" t="s">
        <v>518</v>
      </c>
      <c r="C26" s="84" t="s">
        <v>526</v>
      </c>
      <c r="D26" s="84" t="s">
        <v>530</v>
      </c>
      <c r="E26" s="85" t="str">
        <f>IF(D26="","",VLOOKUP(D26,Sheet1!C:D,2,0))</f>
        <v>51</v>
      </c>
      <c r="F26" s="84" t="s">
        <v>660</v>
      </c>
      <c r="G26" s="86" t="s">
        <v>796</v>
      </c>
      <c r="H26" s="86" t="s">
        <v>715</v>
      </c>
      <c r="I26" s="86" t="s">
        <v>797</v>
      </c>
      <c r="J26" s="87">
        <v>45</v>
      </c>
      <c r="K26" s="92" t="s">
        <v>794</v>
      </c>
      <c r="L26" s="89" t="str">
        <f t="shared" si="0"/>
        <v>51</v>
      </c>
      <c r="M26" s="90">
        <v>1</v>
      </c>
      <c r="N26" s="89">
        <f t="shared" si="1"/>
        <v>52</v>
      </c>
      <c r="O26" s="91" t="s">
        <v>717</v>
      </c>
      <c r="P26" s="90" t="s">
        <v>713</v>
      </c>
      <c r="Q26" s="162" t="s">
        <v>787</v>
      </c>
      <c r="R26" s="84" t="s">
        <v>782</v>
      </c>
      <c r="S26" s="163" t="s">
        <v>793</v>
      </c>
      <c r="T26" s="117">
        <v>44256</v>
      </c>
    </row>
    <row r="27" spans="1:20" ht="21" x14ac:dyDescent="0.15">
      <c r="A27" s="173">
        <v>23</v>
      </c>
      <c r="B27" s="84" t="s">
        <v>518</v>
      </c>
      <c r="C27" s="84" t="s">
        <v>526</v>
      </c>
      <c r="D27" s="84" t="s">
        <v>531</v>
      </c>
      <c r="E27" s="85" t="str">
        <f>IF(D27="","",VLOOKUP(D27,Sheet1!C:D,2,0))</f>
        <v>51</v>
      </c>
      <c r="F27" s="84" t="s">
        <v>622</v>
      </c>
      <c r="G27" s="86" t="s">
        <v>796</v>
      </c>
      <c r="H27" s="86" t="s">
        <v>715</v>
      </c>
      <c r="I27" s="86" t="s">
        <v>797</v>
      </c>
      <c r="J27" s="87">
        <v>45</v>
      </c>
      <c r="K27" s="92" t="s">
        <v>794</v>
      </c>
      <c r="L27" s="89" t="str">
        <f t="shared" si="0"/>
        <v>51</v>
      </c>
      <c r="M27" s="90">
        <v>1</v>
      </c>
      <c r="N27" s="89">
        <f t="shared" si="1"/>
        <v>52</v>
      </c>
      <c r="O27" s="91" t="s">
        <v>717</v>
      </c>
      <c r="P27" s="90" t="s">
        <v>713</v>
      </c>
      <c r="Q27" s="162" t="s">
        <v>787</v>
      </c>
      <c r="R27" s="84" t="s">
        <v>782</v>
      </c>
      <c r="S27" s="163" t="s">
        <v>793</v>
      </c>
      <c r="T27" s="117">
        <v>44256</v>
      </c>
    </row>
    <row r="28" spans="1:20" ht="24" customHeight="1" x14ac:dyDescent="0.15">
      <c r="A28" s="173">
        <v>24</v>
      </c>
      <c r="B28" s="84" t="s">
        <v>518</v>
      </c>
      <c r="C28" s="84" t="s">
        <v>526</v>
      </c>
      <c r="D28" s="84" t="s">
        <v>532</v>
      </c>
      <c r="E28" s="85" t="str">
        <f>IF(D28="","",VLOOKUP(D28,Sheet1!C:D,2,0))</f>
        <v>36</v>
      </c>
      <c r="F28" s="84" t="s">
        <v>622</v>
      </c>
      <c r="G28" s="86" t="s">
        <v>796</v>
      </c>
      <c r="H28" s="86" t="s">
        <v>715</v>
      </c>
      <c r="I28" s="86" t="s">
        <v>797</v>
      </c>
      <c r="J28" s="87">
        <v>45</v>
      </c>
      <c r="K28" s="92" t="s">
        <v>716</v>
      </c>
      <c r="L28" s="89" t="str">
        <f t="shared" si="0"/>
        <v>36</v>
      </c>
      <c r="M28" s="90">
        <v>1</v>
      </c>
      <c r="N28" s="89">
        <f t="shared" si="1"/>
        <v>37</v>
      </c>
      <c r="O28" s="91" t="s">
        <v>717</v>
      </c>
      <c r="P28" s="90" t="s">
        <v>713</v>
      </c>
      <c r="Q28" s="162" t="s">
        <v>787</v>
      </c>
      <c r="R28" s="84" t="s">
        <v>782</v>
      </c>
      <c r="S28" s="163" t="s">
        <v>793</v>
      </c>
      <c r="T28" s="117">
        <v>44256</v>
      </c>
    </row>
    <row r="29" spans="1:20" ht="24" customHeight="1" x14ac:dyDescent="0.15">
      <c r="A29" s="173">
        <v>25</v>
      </c>
      <c r="B29" s="84" t="s">
        <v>518</v>
      </c>
      <c r="C29" s="84" t="s">
        <v>582</v>
      </c>
      <c r="D29" s="84" t="s">
        <v>539</v>
      </c>
      <c r="E29" s="85" t="str">
        <f>IF(D29="","",VLOOKUP(D29,Sheet1!C:D,2,0))</f>
        <v>62</v>
      </c>
      <c r="F29" s="84" t="s">
        <v>664</v>
      </c>
      <c r="G29" s="86" t="s">
        <v>720</v>
      </c>
      <c r="H29" s="86" t="s">
        <v>672</v>
      </c>
      <c r="I29" s="86" t="s">
        <v>681</v>
      </c>
      <c r="J29" s="87">
        <v>38.799999999999997</v>
      </c>
      <c r="K29" s="92" t="s">
        <v>1376</v>
      </c>
      <c r="L29" s="89" t="str">
        <f t="shared" ref="L29:L66" si="2">IF(E29="","",E29)</f>
        <v>62</v>
      </c>
      <c r="M29" s="90"/>
      <c r="N29" s="89" t="str">
        <f t="shared" ref="N29:N66" si="3">IF(AND(L29="",M29=""),"",IF(AND(L29&gt;0,M29=""),L29,IF(AND(L29="",M29&gt;=0),M29,IF(AND(L29&gt;0,M29&gt;=0),L29+M29,""))))</f>
        <v>62</v>
      </c>
      <c r="O29" s="91" t="s">
        <v>717</v>
      </c>
      <c r="P29" s="90" t="s">
        <v>682</v>
      </c>
      <c r="Q29" s="162" t="s">
        <v>788</v>
      </c>
      <c r="R29" s="84" t="s">
        <v>782</v>
      </c>
      <c r="S29" s="163" t="s">
        <v>793</v>
      </c>
      <c r="T29" s="117">
        <v>43313</v>
      </c>
    </row>
    <row r="30" spans="1:20" ht="24" customHeight="1" x14ac:dyDescent="0.15">
      <c r="A30" s="173">
        <v>26</v>
      </c>
      <c r="B30" s="84" t="s">
        <v>518</v>
      </c>
      <c r="C30" s="84" t="s">
        <v>582</v>
      </c>
      <c r="D30" s="84" t="s">
        <v>540</v>
      </c>
      <c r="E30" s="85" t="str">
        <f>IF(D30="","",VLOOKUP(D30,Sheet1!C:D,2,0))</f>
        <v>60</v>
      </c>
      <c r="F30" s="84" t="s">
        <v>664</v>
      </c>
      <c r="G30" s="86" t="s">
        <v>720</v>
      </c>
      <c r="H30" s="86" t="s">
        <v>672</v>
      </c>
      <c r="I30" s="86" t="s">
        <v>681</v>
      </c>
      <c r="J30" s="87">
        <v>38.799999999999997</v>
      </c>
      <c r="K30" s="92" t="s">
        <v>1376</v>
      </c>
      <c r="L30" s="89" t="str">
        <f t="shared" ref="L30" si="4">IF(E30="","",E30)</f>
        <v>60</v>
      </c>
      <c r="M30" s="90"/>
      <c r="N30" s="89" t="str">
        <f t="shared" ref="N30" si="5">IF(AND(L30="",M30=""),"",IF(AND(L30&gt;0,M30=""),L30,IF(AND(L30="",M30&gt;=0),M30,IF(AND(L30&gt;0,M30&gt;=0),L30+M30,""))))</f>
        <v>60</v>
      </c>
      <c r="O30" s="91" t="s">
        <v>717</v>
      </c>
      <c r="P30" s="90" t="s">
        <v>682</v>
      </c>
      <c r="Q30" s="162" t="s">
        <v>788</v>
      </c>
      <c r="R30" s="84" t="s">
        <v>782</v>
      </c>
      <c r="S30" s="163" t="s">
        <v>793</v>
      </c>
      <c r="T30" s="117">
        <v>43313</v>
      </c>
    </row>
    <row r="31" spans="1:20" ht="24" customHeight="1" x14ac:dyDescent="0.15">
      <c r="A31" s="173">
        <v>27</v>
      </c>
      <c r="B31" s="84" t="s">
        <v>518</v>
      </c>
      <c r="C31" s="84" t="s">
        <v>582</v>
      </c>
      <c r="D31" s="84" t="s">
        <v>539</v>
      </c>
      <c r="E31" s="85" t="str">
        <f>IF(D31="","",VLOOKUP(D31,Sheet1!C:D,2,0))</f>
        <v>62</v>
      </c>
      <c r="F31" s="84" t="s">
        <v>664</v>
      </c>
      <c r="G31" s="86" t="s">
        <v>721</v>
      </c>
      <c r="H31" s="86" t="s">
        <v>702</v>
      </c>
      <c r="I31" s="86" t="s">
        <v>723</v>
      </c>
      <c r="J31" s="87">
        <v>32.200000000000003</v>
      </c>
      <c r="K31" s="92" t="s">
        <v>1377</v>
      </c>
      <c r="L31" s="89" t="str">
        <f t="shared" si="2"/>
        <v>62</v>
      </c>
      <c r="M31" s="90"/>
      <c r="N31" s="89" t="str">
        <f t="shared" si="3"/>
        <v>62</v>
      </c>
      <c r="O31" s="91" t="s">
        <v>717</v>
      </c>
      <c r="P31" s="90" t="s">
        <v>682</v>
      </c>
      <c r="Q31" s="162" t="s">
        <v>788</v>
      </c>
      <c r="R31" s="84" t="s">
        <v>782</v>
      </c>
      <c r="S31" s="163" t="s">
        <v>793</v>
      </c>
      <c r="T31" s="117">
        <v>43313</v>
      </c>
    </row>
    <row r="32" spans="1:20" ht="24" customHeight="1" x14ac:dyDescent="0.15">
      <c r="A32" s="173">
        <v>28</v>
      </c>
      <c r="B32" s="84" t="s">
        <v>518</v>
      </c>
      <c r="C32" s="84" t="s">
        <v>582</v>
      </c>
      <c r="D32" s="84" t="s">
        <v>540</v>
      </c>
      <c r="E32" s="85" t="str">
        <f>IF(D32="","",VLOOKUP(D32,Sheet1!C:D,2,0))</f>
        <v>60</v>
      </c>
      <c r="F32" s="84" t="s">
        <v>664</v>
      </c>
      <c r="G32" s="86" t="s">
        <v>722</v>
      </c>
      <c r="H32" s="86" t="s">
        <v>672</v>
      </c>
      <c r="I32" s="86" t="s">
        <v>681</v>
      </c>
      <c r="J32" s="87">
        <v>32.200000000000003</v>
      </c>
      <c r="K32" s="92" t="s">
        <v>1377</v>
      </c>
      <c r="L32" s="89" t="str">
        <f t="shared" ref="L32" si="6">IF(E32="","",E32)</f>
        <v>60</v>
      </c>
      <c r="M32" s="90"/>
      <c r="N32" s="89" t="str">
        <f t="shared" ref="N32" si="7">IF(AND(L32="",M32=""),"",IF(AND(L32&gt;0,M32=""),L32,IF(AND(L32="",M32&gt;=0),M32,IF(AND(L32&gt;0,M32&gt;=0),L32+M32,""))))</f>
        <v>60</v>
      </c>
      <c r="O32" s="91" t="s">
        <v>717</v>
      </c>
      <c r="P32" s="90" t="s">
        <v>682</v>
      </c>
      <c r="Q32" s="162" t="s">
        <v>788</v>
      </c>
      <c r="R32" s="84" t="s">
        <v>782</v>
      </c>
      <c r="S32" s="163" t="s">
        <v>793</v>
      </c>
      <c r="T32" s="117">
        <v>43313</v>
      </c>
    </row>
    <row r="33" spans="1:20" ht="21" x14ac:dyDescent="0.15">
      <c r="A33" s="173">
        <v>29</v>
      </c>
      <c r="B33" s="84" t="s">
        <v>518</v>
      </c>
      <c r="C33" s="84" t="s">
        <v>582</v>
      </c>
      <c r="D33" s="84" t="s">
        <v>539</v>
      </c>
      <c r="E33" s="85" t="str">
        <f>IF(D33="","",VLOOKUP(D33,Sheet1!C:D,2,0))</f>
        <v>62</v>
      </c>
      <c r="F33" s="84" t="s">
        <v>703</v>
      </c>
      <c r="G33" s="86" t="s">
        <v>724</v>
      </c>
      <c r="H33" s="86" t="s">
        <v>702</v>
      </c>
      <c r="I33" s="86" t="s">
        <v>705</v>
      </c>
      <c r="J33" s="87">
        <v>47.6</v>
      </c>
      <c r="K33" s="88" t="s">
        <v>807</v>
      </c>
      <c r="L33" s="89" t="str">
        <f t="shared" si="2"/>
        <v>62</v>
      </c>
      <c r="M33" s="90"/>
      <c r="N33" s="89" t="str">
        <f t="shared" si="3"/>
        <v>62</v>
      </c>
      <c r="O33" s="91" t="s">
        <v>717</v>
      </c>
      <c r="P33" s="90" t="s">
        <v>682</v>
      </c>
      <c r="Q33" s="162" t="s">
        <v>788</v>
      </c>
      <c r="R33" s="84" t="s">
        <v>782</v>
      </c>
      <c r="S33" s="163" t="s">
        <v>793</v>
      </c>
      <c r="T33" s="117">
        <v>42979</v>
      </c>
    </row>
    <row r="34" spans="1:20" ht="21" x14ac:dyDescent="0.15">
      <c r="A34" s="173">
        <v>30</v>
      </c>
      <c r="B34" s="84" t="s">
        <v>518</v>
      </c>
      <c r="C34" s="84" t="s">
        <v>582</v>
      </c>
      <c r="D34" s="84" t="s">
        <v>540</v>
      </c>
      <c r="E34" s="85" t="str">
        <f>IF(D34="","",VLOOKUP(D34,Sheet1!C:D,2,0))</f>
        <v>60</v>
      </c>
      <c r="F34" s="84" t="s">
        <v>703</v>
      </c>
      <c r="G34" s="86" t="s">
        <v>724</v>
      </c>
      <c r="H34" s="86" t="s">
        <v>702</v>
      </c>
      <c r="I34" s="86" t="s">
        <v>705</v>
      </c>
      <c r="J34" s="87">
        <v>47.6</v>
      </c>
      <c r="K34" s="88" t="s">
        <v>807</v>
      </c>
      <c r="L34" s="89" t="str">
        <f t="shared" si="2"/>
        <v>60</v>
      </c>
      <c r="M34" s="90"/>
      <c r="N34" s="89" t="str">
        <f t="shared" si="3"/>
        <v>60</v>
      </c>
      <c r="O34" s="91" t="s">
        <v>717</v>
      </c>
      <c r="P34" s="90" t="s">
        <v>682</v>
      </c>
      <c r="Q34" s="162" t="s">
        <v>788</v>
      </c>
      <c r="R34" s="84" t="s">
        <v>782</v>
      </c>
      <c r="S34" s="163" t="s">
        <v>793</v>
      </c>
      <c r="T34" s="117">
        <v>42979</v>
      </c>
    </row>
    <row r="35" spans="1:20" ht="21" x14ac:dyDescent="0.15">
      <c r="A35" s="173">
        <v>31</v>
      </c>
      <c r="B35" s="84" t="s">
        <v>518</v>
      </c>
      <c r="C35" s="84" t="s">
        <v>582</v>
      </c>
      <c r="D35" s="84" t="s">
        <v>539</v>
      </c>
      <c r="E35" s="85" t="str">
        <f>IF(D35="","",VLOOKUP(D35,Sheet1!C:D,2,0))</f>
        <v>62</v>
      </c>
      <c r="F35" s="84" t="s">
        <v>703</v>
      </c>
      <c r="G35" s="86" t="s">
        <v>725</v>
      </c>
      <c r="H35" s="86" t="s">
        <v>702</v>
      </c>
      <c r="I35" s="86" t="s">
        <v>705</v>
      </c>
      <c r="J35" s="87">
        <v>48.5</v>
      </c>
      <c r="K35" s="88" t="s">
        <v>807</v>
      </c>
      <c r="L35" s="89" t="str">
        <f t="shared" ref="L35:L36" si="8">IF(E35="","",E35)</f>
        <v>62</v>
      </c>
      <c r="M35" s="90"/>
      <c r="N35" s="89" t="str">
        <f t="shared" ref="N35:N36" si="9">IF(AND(L35="",M35=""),"",IF(AND(L35&gt;0,M35=""),L35,IF(AND(L35="",M35&gt;=0),M35,IF(AND(L35&gt;0,M35&gt;=0),L35+M35,""))))</f>
        <v>62</v>
      </c>
      <c r="O35" s="91" t="s">
        <v>717</v>
      </c>
      <c r="P35" s="90" t="s">
        <v>682</v>
      </c>
      <c r="Q35" s="162" t="s">
        <v>788</v>
      </c>
      <c r="R35" s="84" t="s">
        <v>782</v>
      </c>
      <c r="S35" s="163" t="s">
        <v>793</v>
      </c>
      <c r="T35" s="117">
        <v>42979</v>
      </c>
    </row>
    <row r="36" spans="1:20" ht="21" x14ac:dyDescent="0.15">
      <c r="A36" s="173">
        <v>32</v>
      </c>
      <c r="B36" s="84" t="s">
        <v>518</v>
      </c>
      <c r="C36" s="84" t="s">
        <v>582</v>
      </c>
      <c r="D36" s="84" t="s">
        <v>540</v>
      </c>
      <c r="E36" s="85" t="str">
        <f>IF(D36="","",VLOOKUP(D36,Sheet1!C:D,2,0))</f>
        <v>60</v>
      </c>
      <c r="F36" s="84" t="s">
        <v>703</v>
      </c>
      <c r="G36" s="86" t="s">
        <v>725</v>
      </c>
      <c r="H36" s="86" t="s">
        <v>702</v>
      </c>
      <c r="I36" s="86" t="s">
        <v>705</v>
      </c>
      <c r="J36" s="87">
        <v>48.5</v>
      </c>
      <c r="K36" s="88" t="s">
        <v>807</v>
      </c>
      <c r="L36" s="89" t="str">
        <f t="shared" si="8"/>
        <v>60</v>
      </c>
      <c r="M36" s="90"/>
      <c r="N36" s="89" t="str">
        <f t="shared" si="9"/>
        <v>60</v>
      </c>
      <c r="O36" s="91" t="s">
        <v>717</v>
      </c>
      <c r="P36" s="90" t="s">
        <v>682</v>
      </c>
      <c r="Q36" s="162" t="s">
        <v>788</v>
      </c>
      <c r="R36" s="84" t="s">
        <v>782</v>
      </c>
      <c r="S36" s="163" t="s">
        <v>793</v>
      </c>
      <c r="T36" s="117">
        <v>42979</v>
      </c>
    </row>
    <row r="37" spans="1:20" ht="21" x14ac:dyDescent="0.15">
      <c r="A37" s="173">
        <v>33</v>
      </c>
      <c r="B37" s="84" t="s">
        <v>518</v>
      </c>
      <c r="C37" s="84" t="s">
        <v>582</v>
      </c>
      <c r="D37" s="84" t="s">
        <v>539</v>
      </c>
      <c r="E37" s="85" t="str">
        <f>IF(D37="","",VLOOKUP(D37,Sheet1!C:D,2,0))</f>
        <v>62</v>
      </c>
      <c r="F37" s="84" t="s">
        <v>657</v>
      </c>
      <c r="G37" s="86" t="s">
        <v>675</v>
      </c>
      <c r="H37" s="86" t="s">
        <v>672</v>
      </c>
      <c r="I37" s="86" t="s">
        <v>676</v>
      </c>
      <c r="J37" s="87">
        <v>36.5</v>
      </c>
      <c r="K37" s="92" t="s">
        <v>1378</v>
      </c>
      <c r="L37" s="89" t="str">
        <f t="shared" si="2"/>
        <v>62</v>
      </c>
      <c r="M37" s="90"/>
      <c r="N37" s="89" t="str">
        <f t="shared" si="3"/>
        <v>62</v>
      </c>
      <c r="O37" s="91" t="s">
        <v>717</v>
      </c>
      <c r="P37" s="90" t="s">
        <v>682</v>
      </c>
      <c r="Q37" s="162" t="s">
        <v>789</v>
      </c>
      <c r="R37" s="84" t="s">
        <v>782</v>
      </c>
      <c r="S37" s="163" t="s">
        <v>793</v>
      </c>
      <c r="T37" s="117">
        <v>43313</v>
      </c>
    </row>
    <row r="38" spans="1:20" ht="21" x14ac:dyDescent="0.15">
      <c r="A38" s="173">
        <v>34</v>
      </c>
      <c r="B38" s="84" t="s">
        <v>518</v>
      </c>
      <c r="C38" s="84" t="s">
        <v>582</v>
      </c>
      <c r="D38" s="84" t="s">
        <v>540</v>
      </c>
      <c r="E38" s="85" t="str">
        <f>IF(D38="","",VLOOKUP(D38,Sheet1!C:D,2,0))</f>
        <v>60</v>
      </c>
      <c r="F38" s="84" t="s">
        <v>657</v>
      </c>
      <c r="G38" s="86" t="s">
        <v>675</v>
      </c>
      <c r="H38" s="86" t="s">
        <v>672</v>
      </c>
      <c r="I38" s="86" t="s">
        <v>676</v>
      </c>
      <c r="J38" s="87">
        <v>36.5</v>
      </c>
      <c r="K38" s="92" t="s">
        <v>1378</v>
      </c>
      <c r="L38" s="89" t="str">
        <f t="shared" si="2"/>
        <v>60</v>
      </c>
      <c r="M38" s="90"/>
      <c r="N38" s="89" t="str">
        <f t="shared" si="3"/>
        <v>60</v>
      </c>
      <c r="O38" s="91" t="s">
        <v>717</v>
      </c>
      <c r="P38" s="90" t="s">
        <v>682</v>
      </c>
      <c r="Q38" s="162" t="s">
        <v>789</v>
      </c>
      <c r="R38" s="84" t="s">
        <v>782</v>
      </c>
      <c r="S38" s="163" t="s">
        <v>793</v>
      </c>
      <c r="T38" s="117">
        <v>43313</v>
      </c>
    </row>
    <row r="39" spans="1:20" ht="21" x14ac:dyDescent="0.15">
      <c r="A39" s="173">
        <v>35</v>
      </c>
      <c r="B39" s="84" t="s">
        <v>518</v>
      </c>
      <c r="C39" s="84" t="s">
        <v>582</v>
      </c>
      <c r="D39" s="84" t="s">
        <v>539</v>
      </c>
      <c r="E39" s="85" t="str">
        <f>IF(D39="","",VLOOKUP(D39,Sheet1!C:D,2,0))</f>
        <v>62</v>
      </c>
      <c r="F39" s="84" t="s">
        <v>628</v>
      </c>
      <c r="G39" s="86" t="s">
        <v>798</v>
      </c>
      <c r="H39" s="86" t="s">
        <v>694</v>
      </c>
      <c r="I39" s="86" t="s">
        <v>695</v>
      </c>
      <c r="J39" s="87">
        <v>40</v>
      </c>
      <c r="K39" s="88" t="s">
        <v>696</v>
      </c>
      <c r="L39" s="89" t="str">
        <f t="shared" si="2"/>
        <v>62</v>
      </c>
      <c r="M39" s="90"/>
      <c r="N39" s="89" t="str">
        <f t="shared" si="3"/>
        <v>62</v>
      </c>
      <c r="O39" s="91" t="s">
        <v>717</v>
      </c>
      <c r="P39" s="90" t="s">
        <v>713</v>
      </c>
      <c r="Q39" s="162" t="s">
        <v>790</v>
      </c>
      <c r="R39" s="84" t="s">
        <v>782</v>
      </c>
      <c r="S39" s="163" t="s">
        <v>793</v>
      </c>
      <c r="T39" s="117">
        <v>37987</v>
      </c>
    </row>
    <row r="40" spans="1:20" ht="21" x14ac:dyDescent="0.15">
      <c r="A40" s="173">
        <v>36</v>
      </c>
      <c r="B40" s="84" t="s">
        <v>518</v>
      </c>
      <c r="C40" s="84" t="s">
        <v>582</v>
      </c>
      <c r="D40" s="84" t="s">
        <v>540</v>
      </c>
      <c r="E40" s="85" t="str">
        <f>IF(D40="","",VLOOKUP(D40,Sheet1!C:D,2,0))</f>
        <v>60</v>
      </c>
      <c r="F40" s="84" t="s">
        <v>628</v>
      </c>
      <c r="G40" s="86" t="s">
        <v>798</v>
      </c>
      <c r="H40" s="86" t="s">
        <v>694</v>
      </c>
      <c r="I40" s="86" t="s">
        <v>695</v>
      </c>
      <c r="J40" s="87">
        <v>40</v>
      </c>
      <c r="K40" s="88" t="s">
        <v>696</v>
      </c>
      <c r="L40" s="89" t="str">
        <f t="shared" si="2"/>
        <v>60</v>
      </c>
      <c r="M40" s="90"/>
      <c r="N40" s="89" t="str">
        <f t="shared" si="3"/>
        <v>60</v>
      </c>
      <c r="O40" s="91" t="s">
        <v>717</v>
      </c>
      <c r="P40" s="90" t="s">
        <v>713</v>
      </c>
      <c r="Q40" s="162" t="s">
        <v>790</v>
      </c>
      <c r="R40" s="84" t="s">
        <v>782</v>
      </c>
      <c r="S40" s="163" t="s">
        <v>793</v>
      </c>
      <c r="T40" s="117">
        <v>37987</v>
      </c>
    </row>
    <row r="41" spans="1:20" ht="21" x14ac:dyDescent="0.15">
      <c r="A41" s="173">
        <v>37</v>
      </c>
      <c r="B41" s="84" t="s">
        <v>518</v>
      </c>
      <c r="C41" s="84" t="s">
        <v>582</v>
      </c>
      <c r="D41" s="84" t="s">
        <v>539</v>
      </c>
      <c r="E41" s="85" t="str">
        <f>IF(D41="","",VLOOKUP(D41,Sheet1!C:D,2,0))</f>
        <v>62</v>
      </c>
      <c r="F41" s="84" t="s">
        <v>666</v>
      </c>
      <c r="G41" s="86" t="s">
        <v>799</v>
      </c>
      <c r="H41" s="86" t="s">
        <v>702</v>
      </c>
      <c r="I41" s="86" t="s">
        <v>710</v>
      </c>
      <c r="J41" s="87">
        <v>39.799999999999997</v>
      </c>
      <c r="K41" s="88" t="s">
        <v>711</v>
      </c>
      <c r="L41" s="89" t="str">
        <f t="shared" si="2"/>
        <v>62</v>
      </c>
      <c r="M41" s="90"/>
      <c r="N41" s="89" t="str">
        <f t="shared" si="3"/>
        <v>62</v>
      </c>
      <c r="O41" s="91" t="s">
        <v>712</v>
      </c>
      <c r="P41" s="90" t="s">
        <v>713</v>
      </c>
      <c r="Q41" s="162" t="s">
        <v>714</v>
      </c>
      <c r="R41" s="84" t="s">
        <v>782</v>
      </c>
      <c r="S41" s="163" t="s">
        <v>793</v>
      </c>
      <c r="T41" s="117">
        <v>38869</v>
      </c>
    </row>
    <row r="42" spans="1:20" ht="21" x14ac:dyDescent="0.15">
      <c r="A42" s="173">
        <v>38</v>
      </c>
      <c r="B42" s="84" t="s">
        <v>518</v>
      </c>
      <c r="C42" s="84" t="s">
        <v>582</v>
      </c>
      <c r="D42" s="84" t="s">
        <v>540</v>
      </c>
      <c r="E42" s="85" t="str">
        <f>IF(D42="","",VLOOKUP(D42,Sheet1!C:D,2,0))</f>
        <v>60</v>
      </c>
      <c r="F42" s="84" t="s">
        <v>666</v>
      </c>
      <c r="G42" s="86" t="s">
        <v>709</v>
      </c>
      <c r="H42" s="86" t="s">
        <v>702</v>
      </c>
      <c r="I42" s="86" t="s">
        <v>710</v>
      </c>
      <c r="J42" s="87">
        <v>39.799999999999997</v>
      </c>
      <c r="K42" s="88" t="s">
        <v>711</v>
      </c>
      <c r="L42" s="89" t="str">
        <f t="shared" si="2"/>
        <v>60</v>
      </c>
      <c r="M42" s="90"/>
      <c r="N42" s="89" t="str">
        <f t="shared" si="3"/>
        <v>60</v>
      </c>
      <c r="O42" s="91" t="s">
        <v>712</v>
      </c>
      <c r="P42" s="90" t="s">
        <v>713</v>
      </c>
      <c r="Q42" s="162" t="s">
        <v>714</v>
      </c>
      <c r="R42" s="84" t="s">
        <v>782</v>
      </c>
      <c r="S42" s="163" t="s">
        <v>793</v>
      </c>
      <c r="T42" s="117">
        <v>38869</v>
      </c>
    </row>
    <row r="43" spans="1:20" ht="21" x14ac:dyDescent="0.15">
      <c r="A43" s="173">
        <v>39</v>
      </c>
      <c r="B43" s="84" t="s">
        <v>518</v>
      </c>
      <c r="C43" s="84" t="s">
        <v>582</v>
      </c>
      <c r="D43" s="84" t="s">
        <v>539</v>
      </c>
      <c r="E43" s="85" t="str">
        <f>IF(D43="","",VLOOKUP(D43,Sheet1!C:D,2,0))</f>
        <v>62</v>
      </c>
      <c r="F43" s="84" t="s">
        <v>667</v>
      </c>
      <c r="G43" s="86" t="s">
        <v>795</v>
      </c>
      <c r="H43" s="86" t="s">
        <v>715</v>
      </c>
      <c r="I43" s="86" t="s">
        <v>797</v>
      </c>
      <c r="J43" s="87">
        <v>45</v>
      </c>
      <c r="K43" s="88" t="s">
        <v>794</v>
      </c>
      <c r="L43" s="89" t="str">
        <f t="shared" si="2"/>
        <v>62</v>
      </c>
      <c r="M43" s="90">
        <v>1</v>
      </c>
      <c r="N43" s="89">
        <f t="shared" si="3"/>
        <v>63</v>
      </c>
      <c r="O43" s="91" t="s">
        <v>717</v>
      </c>
      <c r="P43" s="90" t="s">
        <v>713</v>
      </c>
      <c r="Q43" s="162" t="s">
        <v>787</v>
      </c>
      <c r="R43" s="84" t="s">
        <v>782</v>
      </c>
      <c r="S43" s="163" t="s">
        <v>793</v>
      </c>
      <c r="T43" s="117">
        <v>44256</v>
      </c>
    </row>
    <row r="44" spans="1:20" ht="21" x14ac:dyDescent="0.15">
      <c r="A44" s="173">
        <v>40</v>
      </c>
      <c r="B44" s="84" t="s">
        <v>518</v>
      </c>
      <c r="C44" s="84" t="s">
        <v>582</v>
      </c>
      <c r="D44" s="84" t="s">
        <v>540</v>
      </c>
      <c r="E44" s="85" t="str">
        <f>IF(D44="","",VLOOKUP(D44,Sheet1!C:D,2,0))</f>
        <v>60</v>
      </c>
      <c r="F44" s="84" t="s">
        <v>667</v>
      </c>
      <c r="G44" s="86" t="s">
        <v>796</v>
      </c>
      <c r="H44" s="86" t="s">
        <v>715</v>
      </c>
      <c r="I44" s="86" t="s">
        <v>797</v>
      </c>
      <c r="J44" s="87">
        <v>45</v>
      </c>
      <c r="K44" s="88" t="s">
        <v>794</v>
      </c>
      <c r="L44" s="89" t="str">
        <f t="shared" si="2"/>
        <v>60</v>
      </c>
      <c r="M44" s="90">
        <v>1</v>
      </c>
      <c r="N44" s="89">
        <f t="shared" si="3"/>
        <v>61</v>
      </c>
      <c r="O44" s="91" t="s">
        <v>717</v>
      </c>
      <c r="P44" s="90" t="s">
        <v>713</v>
      </c>
      <c r="Q44" s="162" t="s">
        <v>787</v>
      </c>
      <c r="R44" s="84" t="s">
        <v>782</v>
      </c>
      <c r="S44" s="163" t="s">
        <v>793</v>
      </c>
      <c r="T44" s="117">
        <v>44256</v>
      </c>
    </row>
    <row r="45" spans="1:20" ht="21" x14ac:dyDescent="0.15">
      <c r="A45" s="173">
        <v>41</v>
      </c>
      <c r="B45" s="84" t="s">
        <v>518</v>
      </c>
      <c r="C45" s="84" t="s">
        <v>548</v>
      </c>
      <c r="D45" s="84" t="s">
        <v>551</v>
      </c>
      <c r="E45" s="85" t="str">
        <f>IF(D45="","",VLOOKUP(D45,Sheet1!C:D,2,0))</f>
        <v>34</v>
      </c>
      <c r="F45" s="84" t="s">
        <v>727</v>
      </c>
      <c r="G45" s="86" t="s">
        <v>798</v>
      </c>
      <c r="H45" s="86" t="s">
        <v>694</v>
      </c>
      <c r="I45" s="86" t="s">
        <v>695</v>
      </c>
      <c r="J45" s="87">
        <v>40</v>
      </c>
      <c r="K45" s="92" t="s">
        <v>728</v>
      </c>
      <c r="L45" s="89" t="str">
        <f t="shared" si="2"/>
        <v>34</v>
      </c>
      <c r="M45" s="90"/>
      <c r="N45" s="89" t="str">
        <f t="shared" si="3"/>
        <v>34</v>
      </c>
      <c r="O45" s="91" t="s">
        <v>717</v>
      </c>
      <c r="P45" s="90" t="s">
        <v>713</v>
      </c>
      <c r="Q45" s="162" t="s">
        <v>791</v>
      </c>
      <c r="R45" s="84" t="s">
        <v>782</v>
      </c>
      <c r="S45" s="163" t="s">
        <v>793</v>
      </c>
      <c r="T45" s="117">
        <v>37987</v>
      </c>
    </row>
    <row r="46" spans="1:20" ht="21" x14ac:dyDescent="0.15">
      <c r="A46" s="173">
        <v>42</v>
      </c>
      <c r="B46" s="84" t="s">
        <v>518</v>
      </c>
      <c r="C46" s="84" t="s">
        <v>548</v>
      </c>
      <c r="D46" s="84" t="s">
        <v>552</v>
      </c>
      <c r="E46" s="85" t="str">
        <f>IF(D46="","",VLOOKUP(D46,Sheet1!C:D,2,0))</f>
        <v>36</v>
      </c>
      <c r="F46" s="84" t="s">
        <v>727</v>
      </c>
      <c r="G46" s="86" t="s">
        <v>798</v>
      </c>
      <c r="H46" s="86" t="s">
        <v>694</v>
      </c>
      <c r="I46" s="86" t="s">
        <v>695</v>
      </c>
      <c r="J46" s="87">
        <v>40</v>
      </c>
      <c r="K46" s="92" t="s">
        <v>728</v>
      </c>
      <c r="L46" s="89" t="str">
        <f t="shared" si="2"/>
        <v>36</v>
      </c>
      <c r="M46" s="90"/>
      <c r="N46" s="89" t="str">
        <f t="shared" si="3"/>
        <v>36</v>
      </c>
      <c r="O46" s="91" t="s">
        <v>717</v>
      </c>
      <c r="P46" s="90" t="s">
        <v>713</v>
      </c>
      <c r="Q46" s="162" t="s">
        <v>791</v>
      </c>
      <c r="R46" s="84" t="s">
        <v>782</v>
      </c>
      <c r="S46" s="163" t="s">
        <v>793</v>
      </c>
      <c r="T46" s="117">
        <v>37987</v>
      </c>
    </row>
    <row r="47" spans="1:20" s="18" customFormat="1" ht="20.100000000000001" customHeight="1" x14ac:dyDescent="0.15">
      <c r="A47" s="173">
        <v>43</v>
      </c>
      <c r="B47" s="87" t="s">
        <v>240</v>
      </c>
      <c r="C47" s="87" t="s">
        <v>241</v>
      </c>
      <c r="D47" s="87" t="s">
        <v>242</v>
      </c>
      <c r="E47" s="172">
        <v>38</v>
      </c>
      <c r="F47" s="87" t="s">
        <v>1398</v>
      </c>
      <c r="G47" s="87" t="s">
        <v>1399</v>
      </c>
      <c r="H47" s="87" t="s">
        <v>1400</v>
      </c>
      <c r="I47" s="87" t="s">
        <v>1401</v>
      </c>
      <c r="J47" s="87">
        <v>37.6</v>
      </c>
      <c r="K47" s="92" t="s">
        <v>1402</v>
      </c>
      <c r="L47" s="89">
        <v>38</v>
      </c>
      <c r="M47" s="89">
        <v>1</v>
      </c>
      <c r="N47" s="89">
        <v>39</v>
      </c>
      <c r="O47" s="173"/>
      <c r="P47" s="173" t="s">
        <v>682</v>
      </c>
      <c r="Q47" s="173" t="s">
        <v>1403</v>
      </c>
      <c r="R47" s="174"/>
      <c r="S47" s="41"/>
    </row>
    <row r="48" spans="1:20" ht="21" x14ac:dyDescent="0.15">
      <c r="A48" s="173">
        <v>44</v>
      </c>
      <c r="B48" s="84" t="s">
        <v>240</v>
      </c>
      <c r="C48" s="84" t="s">
        <v>241</v>
      </c>
      <c r="D48" s="84" t="s">
        <v>245</v>
      </c>
      <c r="E48" s="85" t="str">
        <f>IF(D48="","",VLOOKUP(D48,Sheet1!C:D,2,0))</f>
        <v>55</v>
      </c>
      <c r="F48" s="84" t="s">
        <v>613</v>
      </c>
      <c r="G48" s="86" t="s">
        <v>781</v>
      </c>
      <c r="H48" s="86" t="s">
        <v>715</v>
      </c>
      <c r="I48" s="86" t="s">
        <v>730</v>
      </c>
      <c r="J48" s="87">
        <v>35</v>
      </c>
      <c r="K48" s="92" t="s">
        <v>806</v>
      </c>
      <c r="L48" s="89" t="str">
        <f t="shared" si="2"/>
        <v>55</v>
      </c>
      <c r="M48" s="90"/>
      <c r="N48" s="89" t="str">
        <f t="shared" si="3"/>
        <v>55</v>
      </c>
      <c r="O48" s="91" t="s">
        <v>717</v>
      </c>
      <c r="P48" s="90" t="s">
        <v>713</v>
      </c>
      <c r="Q48" s="162" t="s">
        <v>741</v>
      </c>
      <c r="R48" s="84" t="s">
        <v>782</v>
      </c>
      <c r="S48" s="163" t="s">
        <v>793</v>
      </c>
      <c r="T48" s="117">
        <v>41153</v>
      </c>
    </row>
    <row r="49" spans="1:20" ht="21" x14ac:dyDescent="0.15">
      <c r="A49" s="173">
        <v>45</v>
      </c>
      <c r="B49" s="84" t="s">
        <v>240</v>
      </c>
      <c r="C49" s="84" t="s">
        <v>241</v>
      </c>
      <c r="D49" s="84" t="s">
        <v>246</v>
      </c>
      <c r="E49" s="85" t="str">
        <f>IF(D49="","",VLOOKUP(D49,Sheet1!C:D,2,0))</f>
        <v>55</v>
      </c>
      <c r="F49" s="84" t="s">
        <v>613</v>
      </c>
      <c r="G49" s="86" t="s">
        <v>729</v>
      </c>
      <c r="H49" s="86" t="s">
        <v>715</v>
      </c>
      <c r="I49" s="86" t="s">
        <v>730</v>
      </c>
      <c r="J49" s="87">
        <v>35</v>
      </c>
      <c r="K49" s="92" t="s">
        <v>806</v>
      </c>
      <c r="L49" s="89" t="str">
        <f t="shared" si="2"/>
        <v>55</v>
      </c>
      <c r="M49" s="90"/>
      <c r="N49" s="89" t="str">
        <f t="shared" si="3"/>
        <v>55</v>
      </c>
      <c r="O49" s="91" t="s">
        <v>717</v>
      </c>
      <c r="P49" s="90" t="s">
        <v>713</v>
      </c>
      <c r="Q49" s="162" t="s">
        <v>741</v>
      </c>
      <c r="R49" s="84" t="s">
        <v>782</v>
      </c>
      <c r="S49" s="163" t="s">
        <v>793</v>
      </c>
      <c r="T49" s="117">
        <v>41153</v>
      </c>
    </row>
    <row r="50" spans="1:20" ht="21" x14ac:dyDescent="0.15">
      <c r="A50" s="173">
        <v>46</v>
      </c>
      <c r="B50" s="84" t="s">
        <v>240</v>
      </c>
      <c r="C50" s="84" t="s">
        <v>241</v>
      </c>
      <c r="D50" s="84" t="s">
        <v>245</v>
      </c>
      <c r="E50" s="85" t="str">
        <f>IF(D50="","",VLOOKUP(D50,Sheet1!C:D,2,0))</f>
        <v>55</v>
      </c>
      <c r="F50" s="84" t="s">
        <v>731</v>
      </c>
      <c r="G50" s="86" t="s">
        <v>744</v>
      </c>
      <c r="H50" s="86" t="s">
        <v>732</v>
      </c>
      <c r="I50" s="86" t="s">
        <v>733</v>
      </c>
      <c r="J50" s="87">
        <v>25</v>
      </c>
      <c r="K50" s="92" t="s">
        <v>746</v>
      </c>
      <c r="L50" s="89" t="str">
        <f t="shared" si="2"/>
        <v>55</v>
      </c>
      <c r="M50" s="90"/>
      <c r="N50" s="89" t="str">
        <f t="shared" si="3"/>
        <v>55</v>
      </c>
      <c r="O50" s="91" t="s">
        <v>717</v>
      </c>
      <c r="P50" s="90" t="s">
        <v>713</v>
      </c>
      <c r="Q50" s="162" t="s">
        <v>742</v>
      </c>
      <c r="R50" s="84" t="s">
        <v>782</v>
      </c>
      <c r="S50" s="163" t="s">
        <v>793</v>
      </c>
      <c r="T50" s="117">
        <v>42370</v>
      </c>
    </row>
    <row r="51" spans="1:20" ht="21" x14ac:dyDescent="0.15">
      <c r="A51" s="173">
        <v>47</v>
      </c>
      <c r="B51" s="84" t="s">
        <v>240</v>
      </c>
      <c r="C51" s="84" t="s">
        <v>241</v>
      </c>
      <c r="D51" s="84" t="s">
        <v>245</v>
      </c>
      <c r="E51" s="85" t="str">
        <f>IF(D51="","",VLOOKUP(D51,Sheet1!C:D,2,0))</f>
        <v>55</v>
      </c>
      <c r="F51" s="84" t="s">
        <v>731</v>
      </c>
      <c r="G51" s="86" t="s">
        <v>745</v>
      </c>
      <c r="H51" s="86" t="s">
        <v>732</v>
      </c>
      <c r="I51" s="86" t="s">
        <v>733</v>
      </c>
      <c r="J51" s="87">
        <v>28</v>
      </c>
      <c r="K51" s="92" t="s">
        <v>747</v>
      </c>
      <c r="L51" s="89" t="str">
        <f t="shared" si="2"/>
        <v>55</v>
      </c>
      <c r="M51" s="90"/>
      <c r="N51" s="89" t="str">
        <f t="shared" si="3"/>
        <v>55</v>
      </c>
      <c r="O51" s="91" t="s">
        <v>717</v>
      </c>
      <c r="P51" s="90" t="s">
        <v>713</v>
      </c>
      <c r="Q51" s="162" t="s">
        <v>742</v>
      </c>
      <c r="R51" s="84" t="s">
        <v>782</v>
      </c>
      <c r="S51" s="163" t="s">
        <v>793</v>
      </c>
      <c r="T51" s="117">
        <v>42370</v>
      </c>
    </row>
    <row r="52" spans="1:20" ht="21" x14ac:dyDescent="0.15">
      <c r="A52" s="173">
        <v>48</v>
      </c>
      <c r="B52" s="84" t="s">
        <v>240</v>
      </c>
      <c r="C52" s="84" t="s">
        <v>241</v>
      </c>
      <c r="D52" s="84" t="s">
        <v>246</v>
      </c>
      <c r="E52" s="85" t="str">
        <f>IF(D52="","",VLOOKUP(D52,Sheet1!C:D,2,0))</f>
        <v>55</v>
      </c>
      <c r="F52" s="84" t="s">
        <v>731</v>
      </c>
      <c r="G52" s="86" t="s">
        <v>744</v>
      </c>
      <c r="H52" s="86" t="s">
        <v>732</v>
      </c>
      <c r="I52" s="86" t="s">
        <v>733</v>
      </c>
      <c r="J52" s="87">
        <v>25</v>
      </c>
      <c r="K52" s="92" t="s">
        <v>746</v>
      </c>
      <c r="L52" s="89" t="str">
        <f t="shared" ref="L52:L53" si="10">IF(E52="","",E52)</f>
        <v>55</v>
      </c>
      <c r="M52" s="90"/>
      <c r="N52" s="89" t="str">
        <f t="shared" ref="N52:N53" si="11">IF(AND(L52="",M52=""),"",IF(AND(L52&gt;0,M52=""),L52,IF(AND(L52="",M52&gt;=0),M52,IF(AND(L52&gt;0,M52&gt;=0),L52+M52,""))))</f>
        <v>55</v>
      </c>
      <c r="O52" s="91" t="s">
        <v>717</v>
      </c>
      <c r="P52" s="90" t="s">
        <v>713</v>
      </c>
      <c r="Q52" s="162" t="s">
        <v>742</v>
      </c>
      <c r="R52" s="84" t="s">
        <v>782</v>
      </c>
      <c r="S52" s="163" t="s">
        <v>793</v>
      </c>
      <c r="T52" s="117">
        <v>42370</v>
      </c>
    </row>
    <row r="53" spans="1:20" ht="21" x14ac:dyDescent="0.15">
      <c r="A53" s="173">
        <v>49</v>
      </c>
      <c r="B53" s="84" t="s">
        <v>240</v>
      </c>
      <c r="C53" s="84" t="s">
        <v>241</v>
      </c>
      <c r="D53" s="84" t="s">
        <v>246</v>
      </c>
      <c r="E53" s="85" t="str">
        <f>IF(D53="","",VLOOKUP(D53,Sheet1!C:D,2,0))</f>
        <v>55</v>
      </c>
      <c r="F53" s="84" t="s">
        <v>731</v>
      </c>
      <c r="G53" s="86" t="s">
        <v>745</v>
      </c>
      <c r="H53" s="86" t="s">
        <v>732</v>
      </c>
      <c r="I53" s="86" t="s">
        <v>733</v>
      </c>
      <c r="J53" s="87">
        <v>28</v>
      </c>
      <c r="K53" s="92" t="s">
        <v>747</v>
      </c>
      <c r="L53" s="89" t="str">
        <f t="shared" si="10"/>
        <v>55</v>
      </c>
      <c r="M53" s="90"/>
      <c r="N53" s="89" t="str">
        <f t="shared" si="11"/>
        <v>55</v>
      </c>
      <c r="O53" s="91" t="s">
        <v>717</v>
      </c>
      <c r="P53" s="90" t="s">
        <v>713</v>
      </c>
      <c r="Q53" s="162" t="s">
        <v>742</v>
      </c>
      <c r="R53" s="84" t="s">
        <v>782</v>
      </c>
      <c r="S53" s="163" t="s">
        <v>793</v>
      </c>
      <c r="T53" s="117">
        <v>42370</v>
      </c>
    </row>
    <row r="54" spans="1:20" ht="21" x14ac:dyDescent="0.15">
      <c r="A54" s="173">
        <v>50</v>
      </c>
      <c r="B54" s="84" t="s">
        <v>240</v>
      </c>
      <c r="C54" s="84" t="s">
        <v>241</v>
      </c>
      <c r="D54" s="84" t="s">
        <v>245</v>
      </c>
      <c r="E54" s="85" t="str">
        <f>IF(D54="","",VLOOKUP(D54,Sheet1!C:D,2,0))</f>
        <v>55</v>
      </c>
      <c r="F54" s="84" t="s">
        <v>734</v>
      </c>
      <c r="G54" s="86" t="s">
        <v>800</v>
      </c>
      <c r="H54" s="86" t="s">
        <v>736</v>
      </c>
      <c r="I54" s="86" t="s">
        <v>737</v>
      </c>
      <c r="J54" s="87">
        <v>78</v>
      </c>
      <c r="K54" s="92" t="s">
        <v>748</v>
      </c>
      <c r="L54" s="89" t="str">
        <f t="shared" si="2"/>
        <v>55</v>
      </c>
      <c r="M54" s="90"/>
      <c r="N54" s="89" t="str">
        <f t="shared" si="3"/>
        <v>55</v>
      </c>
      <c r="O54" s="91" t="s">
        <v>717</v>
      </c>
      <c r="P54" s="90" t="s">
        <v>713</v>
      </c>
      <c r="Q54" s="162" t="s">
        <v>785</v>
      </c>
      <c r="R54" s="84" t="s">
        <v>782</v>
      </c>
      <c r="S54" s="163" t="s">
        <v>793</v>
      </c>
      <c r="T54" s="117">
        <v>44013</v>
      </c>
    </row>
    <row r="55" spans="1:20" ht="21" x14ac:dyDescent="0.15">
      <c r="A55" s="173">
        <v>51</v>
      </c>
      <c r="B55" s="84" t="s">
        <v>240</v>
      </c>
      <c r="C55" s="84" t="s">
        <v>241</v>
      </c>
      <c r="D55" s="84" t="s">
        <v>246</v>
      </c>
      <c r="E55" s="85" t="str">
        <f>IF(D55="","",VLOOKUP(D55,Sheet1!C:D,2,0))</f>
        <v>55</v>
      </c>
      <c r="F55" s="84" t="s">
        <v>734</v>
      </c>
      <c r="G55" s="86" t="s">
        <v>735</v>
      </c>
      <c r="H55" s="86" t="s">
        <v>736</v>
      </c>
      <c r="I55" s="86" t="s">
        <v>737</v>
      </c>
      <c r="J55" s="87">
        <v>78</v>
      </c>
      <c r="K55" s="92" t="s">
        <v>748</v>
      </c>
      <c r="L55" s="89" t="str">
        <f t="shared" si="2"/>
        <v>55</v>
      </c>
      <c r="M55" s="90"/>
      <c r="N55" s="89" t="str">
        <f t="shared" si="3"/>
        <v>55</v>
      </c>
      <c r="O55" s="91" t="s">
        <v>717</v>
      </c>
      <c r="P55" s="90" t="s">
        <v>713</v>
      </c>
      <c r="Q55" s="162" t="s">
        <v>785</v>
      </c>
      <c r="R55" s="84" t="s">
        <v>782</v>
      </c>
      <c r="S55" s="163" t="s">
        <v>793</v>
      </c>
      <c r="T55" s="117">
        <v>44013</v>
      </c>
    </row>
    <row r="56" spans="1:20" ht="21" x14ac:dyDescent="0.15">
      <c r="A56" s="173">
        <v>52</v>
      </c>
      <c r="B56" s="84" t="s">
        <v>240</v>
      </c>
      <c r="C56" s="84" t="s">
        <v>241</v>
      </c>
      <c r="D56" s="84" t="s">
        <v>245</v>
      </c>
      <c r="E56" s="85" t="str">
        <f>IF(D56="","",VLOOKUP(D56,Sheet1!C:D,2,0))</f>
        <v>55</v>
      </c>
      <c r="F56" s="84" t="s">
        <v>738</v>
      </c>
      <c r="G56" s="86" t="s">
        <v>801</v>
      </c>
      <c r="H56" s="86" t="s">
        <v>702</v>
      </c>
      <c r="I56" s="86" t="s">
        <v>740</v>
      </c>
      <c r="J56" s="87">
        <v>38</v>
      </c>
      <c r="K56" s="92" t="s">
        <v>749</v>
      </c>
      <c r="L56" s="89" t="str">
        <f t="shared" si="2"/>
        <v>55</v>
      </c>
      <c r="M56" s="90"/>
      <c r="N56" s="89" t="str">
        <f t="shared" si="3"/>
        <v>55</v>
      </c>
      <c r="O56" s="91" t="s">
        <v>717</v>
      </c>
      <c r="P56" s="90" t="s">
        <v>713</v>
      </c>
      <c r="Q56" s="162" t="s">
        <v>743</v>
      </c>
      <c r="R56" s="84" t="s">
        <v>782</v>
      </c>
      <c r="S56" s="163" t="s">
        <v>793</v>
      </c>
      <c r="T56" s="117">
        <v>41821</v>
      </c>
    </row>
    <row r="57" spans="1:20" ht="21" x14ac:dyDescent="0.15">
      <c r="A57" s="173">
        <v>53</v>
      </c>
      <c r="B57" s="84" t="s">
        <v>240</v>
      </c>
      <c r="C57" s="84" t="s">
        <v>241</v>
      </c>
      <c r="D57" s="84" t="s">
        <v>246</v>
      </c>
      <c r="E57" s="85" t="str">
        <f>IF(D57="","",VLOOKUP(D57,Sheet1!C:D,2,0))</f>
        <v>55</v>
      </c>
      <c r="F57" s="84" t="s">
        <v>738</v>
      </c>
      <c r="G57" s="86" t="s">
        <v>739</v>
      </c>
      <c r="H57" s="86" t="s">
        <v>702</v>
      </c>
      <c r="I57" s="86" t="s">
        <v>740</v>
      </c>
      <c r="J57" s="87">
        <v>38</v>
      </c>
      <c r="K57" s="92" t="s">
        <v>749</v>
      </c>
      <c r="L57" s="89" t="str">
        <f t="shared" si="2"/>
        <v>55</v>
      </c>
      <c r="M57" s="90"/>
      <c r="N57" s="89" t="str">
        <f t="shared" si="3"/>
        <v>55</v>
      </c>
      <c r="O57" s="91" t="s">
        <v>717</v>
      </c>
      <c r="P57" s="90" t="s">
        <v>713</v>
      </c>
      <c r="Q57" s="162" t="s">
        <v>743</v>
      </c>
      <c r="R57" s="84" t="s">
        <v>782</v>
      </c>
      <c r="S57" s="163" t="s">
        <v>793</v>
      </c>
      <c r="T57" s="117">
        <v>41821</v>
      </c>
    </row>
    <row r="58" spans="1:20" ht="21" x14ac:dyDescent="0.15">
      <c r="A58" s="173">
        <v>54</v>
      </c>
      <c r="B58" s="84" t="s">
        <v>240</v>
      </c>
      <c r="C58" s="84" t="s">
        <v>241</v>
      </c>
      <c r="D58" s="84" t="s">
        <v>243</v>
      </c>
      <c r="E58" s="85" t="str">
        <f>IF(D58="","",VLOOKUP(D58,Sheet1!C:D,2,0))</f>
        <v>53</v>
      </c>
      <c r="F58" s="84" t="s">
        <v>808</v>
      </c>
      <c r="G58" s="86" t="s">
        <v>809</v>
      </c>
      <c r="H58" s="86" t="s">
        <v>702</v>
      </c>
      <c r="I58" s="86" t="s">
        <v>810</v>
      </c>
      <c r="J58" s="87">
        <v>28.1</v>
      </c>
      <c r="K58" s="92" t="s">
        <v>811</v>
      </c>
      <c r="L58" s="89" t="str">
        <f t="shared" si="2"/>
        <v>53</v>
      </c>
      <c r="M58" s="90">
        <v>1</v>
      </c>
      <c r="N58" s="89">
        <f t="shared" si="3"/>
        <v>54</v>
      </c>
      <c r="O58" s="91" t="s">
        <v>717</v>
      </c>
      <c r="P58" s="90" t="s">
        <v>713</v>
      </c>
      <c r="Q58" s="162" t="s">
        <v>812</v>
      </c>
      <c r="R58" s="84" t="s">
        <v>782</v>
      </c>
      <c r="S58" s="163" t="s">
        <v>793</v>
      </c>
      <c r="T58" s="117">
        <v>44075</v>
      </c>
    </row>
    <row r="59" spans="1:20" ht="21" x14ac:dyDescent="0.15">
      <c r="A59" s="173">
        <v>55</v>
      </c>
      <c r="B59" s="84" t="s">
        <v>240</v>
      </c>
      <c r="C59" s="84" t="s">
        <v>241</v>
      </c>
      <c r="D59" s="84" t="s">
        <v>244</v>
      </c>
      <c r="E59" s="85" t="str">
        <f>IF(D59="","",VLOOKUP(D59,Sheet1!C:D,2,0))</f>
        <v>52</v>
      </c>
      <c r="F59" s="84" t="s">
        <v>808</v>
      </c>
      <c r="G59" s="86" t="s">
        <v>809</v>
      </c>
      <c r="H59" s="86" t="s">
        <v>702</v>
      </c>
      <c r="I59" s="86" t="s">
        <v>810</v>
      </c>
      <c r="J59" s="87">
        <v>28.1</v>
      </c>
      <c r="K59" s="92" t="s">
        <v>811</v>
      </c>
      <c r="L59" s="89" t="str">
        <f t="shared" si="2"/>
        <v>52</v>
      </c>
      <c r="M59" s="90">
        <v>1</v>
      </c>
      <c r="N59" s="89">
        <f t="shared" si="3"/>
        <v>53</v>
      </c>
      <c r="O59" s="91" t="s">
        <v>717</v>
      </c>
      <c r="P59" s="90" t="s">
        <v>713</v>
      </c>
      <c r="Q59" s="162" t="s">
        <v>812</v>
      </c>
      <c r="R59" s="84" t="s">
        <v>782</v>
      </c>
      <c r="S59" s="163" t="s">
        <v>793</v>
      </c>
      <c r="T59" s="117">
        <v>44075</v>
      </c>
    </row>
    <row r="60" spans="1:20" ht="21" x14ac:dyDescent="0.15">
      <c r="A60" s="173">
        <v>56</v>
      </c>
      <c r="B60" s="84" t="s">
        <v>240</v>
      </c>
      <c r="C60" s="84" t="s">
        <v>578</v>
      </c>
      <c r="D60" s="84" t="s">
        <v>248</v>
      </c>
      <c r="E60" s="85" t="str">
        <f>IF(D60="","",VLOOKUP(D60,Sheet1!C:D,2,0))</f>
        <v>44</v>
      </c>
      <c r="F60" s="84" t="s">
        <v>808</v>
      </c>
      <c r="G60" s="86" t="s">
        <v>809</v>
      </c>
      <c r="H60" s="86" t="s">
        <v>702</v>
      </c>
      <c r="I60" s="86" t="s">
        <v>810</v>
      </c>
      <c r="J60" s="87">
        <v>28.1</v>
      </c>
      <c r="K60" s="92" t="s">
        <v>811</v>
      </c>
      <c r="L60" s="89" t="str">
        <f t="shared" si="2"/>
        <v>44</v>
      </c>
      <c r="M60" s="90">
        <v>1</v>
      </c>
      <c r="N60" s="89">
        <f t="shared" si="3"/>
        <v>45</v>
      </c>
      <c r="O60" s="91" t="s">
        <v>717</v>
      </c>
      <c r="P60" s="90" t="s">
        <v>713</v>
      </c>
      <c r="Q60" s="162" t="s">
        <v>812</v>
      </c>
      <c r="R60" s="84" t="s">
        <v>782</v>
      </c>
      <c r="S60" s="163" t="s">
        <v>793</v>
      </c>
      <c r="T60" s="117">
        <v>44075</v>
      </c>
    </row>
    <row r="61" spans="1:20" ht="21" x14ac:dyDescent="0.15">
      <c r="A61" s="173">
        <v>57</v>
      </c>
      <c r="B61" s="84" t="s">
        <v>240</v>
      </c>
      <c r="C61" s="84" t="s">
        <v>578</v>
      </c>
      <c r="D61" s="84" t="s">
        <v>249</v>
      </c>
      <c r="E61" s="85" t="str">
        <f>IF(D61="","",VLOOKUP(D61,Sheet1!C:D,2,0))</f>
        <v>43</v>
      </c>
      <c r="F61" s="84" t="s">
        <v>808</v>
      </c>
      <c r="G61" s="86" t="s">
        <v>809</v>
      </c>
      <c r="H61" s="86" t="s">
        <v>702</v>
      </c>
      <c r="I61" s="86" t="s">
        <v>810</v>
      </c>
      <c r="J61" s="87">
        <v>28.1</v>
      </c>
      <c r="K61" s="92" t="s">
        <v>811</v>
      </c>
      <c r="L61" s="89" t="str">
        <f t="shared" si="2"/>
        <v>43</v>
      </c>
      <c r="M61" s="90">
        <v>1</v>
      </c>
      <c r="N61" s="89">
        <f t="shared" si="3"/>
        <v>44</v>
      </c>
      <c r="O61" s="91" t="s">
        <v>717</v>
      </c>
      <c r="P61" s="90" t="s">
        <v>713</v>
      </c>
      <c r="Q61" s="162" t="s">
        <v>812</v>
      </c>
      <c r="R61" s="84" t="s">
        <v>782</v>
      </c>
      <c r="S61" s="163" t="s">
        <v>793</v>
      </c>
      <c r="T61" s="117">
        <v>44075</v>
      </c>
    </row>
    <row r="62" spans="1:20" ht="21" x14ac:dyDescent="0.15">
      <c r="A62" s="173">
        <v>58</v>
      </c>
      <c r="B62" s="84" t="s">
        <v>240</v>
      </c>
      <c r="C62" s="84" t="s">
        <v>578</v>
      </c>
      <c r="D62" s="84" t="s">
        <v>250</v>
      </c>
      <c r="E62" s="85" t="str">
        <f>IF(D62="","",VLOOKUP(D62,Sheet1!C:D,2,0))</f>
        <v>43</v>
      </c>
      <c r="F62" s="84" t="s">
        <v>808</v>
      </c>
      <c r="G62" s="86" t="s">
        <v>809</v>
      </c>
      <c r="H62" s="86" t="s">
        <v>702</v>
      </c>
      <c r="I62" s="86" t="s">
        <v>810</v>
      </c>
      <c r="J62" s="87">
        <v>28.1</v>
      </c>
      <c r="K62" s="92" t="s">
        <v>811</v>
      </c>
      <c r="L62" s="89" t="str">
        <f t="shared" si="2"/>
        <v>43</v>
      </c>
      <c r="M62" s="90">
        <v>1</v>
      </c>
      <c r="N62" s="89">
        <f t="shared" si="3"/>
        <v>44</v>
      </c>
      <c r="O62" s="91" t="s">
        <v>717</v>
      </c>
      <c r="P62" s="90" t="s">
        <v>713</v>
      </c>
      <c r="Q62" s="162" t="s">
        <v>812</v>
      </c>
      <c r="R62" s="84" t="s">
        <v>782</v>
      </c>
      <c r="S62" s="163" t="s">
        <v>793</v>
      </c>
      <c r="T62" s="117">
        <v>44075</v>
      </c>
    </row>
    <row r="63" spans="1:20" ht="21" x14ac:dyDescent="0.15">
      <c r="A63" s="173">
        <v>59</v>
      </c>
      <c r="B63" s="84" t="s">
        <v>240</v>
      </c>
      <c r="C63" s="84" t="s">
        <v>578</v>
      </c>
      <c r="D63" s="84" t="s">
        <v>251</v>
      </c>
      <c r="E63" s="85" t="str">
        <f>IF(D63="","",VLOOKUP(D63,Sheet1!C:D,2,0))</f>
        <v>43</v>
      </c>
      <c r="F63" s="84" t="s">
        <v>808</v>
      </c>
      <c r="G63" s="86" t="s">
        <v>809</v>
      </c>
      <c r="H63" s="86" t="s">
        <v>702</v>
      </c>
      <c r="I63" s="86" t="s">
        <v>810</v>
      </c>
      <c r="J63" s="87">
        <v>28.1</v>
      </c>
      <c r="K63" s="92" t="s">
        <v>811</v>
      </c>
      <c r="L63" s="89" t="str">
        <f t="shared" si="2"/>
        <v>43</v>
      </c>
      <c r="M63" s="90">
        <v>1</v>
      </c>
      <c r="N63" s="89">
        <f t="shared" si="3"/>
        <v>44</v>
      </c>
      <c r="O63" s="91" t="s">
        <v>717</v>
      </c>
      <c r="P63" s="90" t="s">
        <v>713</v>
      </c>
      <c r="Q63" s="162" t="s">
        <v>812</v>
      </c>
      <c r="R63" s="84" t="s">
        <v>782</v>
      </c>
      <c r="S63" s="163" t="s">
        <v>793</v>
      </c>
      <c r="T63" s="117">
        <v>44075</v>
      </c>
    </row>
    <row r="64" spans="1:20" ht="21" x14ac:dyDescent="0.15">
      <c r="A64" s="173">
        <v>60</v>
      </c>
      <c r="B64" s="84" t="s">
        <v>486</v>
      </c>
      <c r="C64" s="84" t="s">
        <v>487</v>
      </c>
      <c r="D64" s="84" t="s">
        <v>489</v>
      </c>
      <c r="E64" s="85" t="str">
        <f>IF(D64="","",VLOOKUP(D64,Sheet1!C:D,2,0))</f>
        <v>40</v>
      </c>
      <c r="F64" s="84" t="s">
        <v>815</v>
      </c>
      <c r="G64" s="86" t="s">
        <v>820</v>
      </c>
      <c r="H64" s="86" t="s">
        <v>732</v>
      </c>
      <c r="I64" s="86" t="s">
        <v>733</v>
      </c>
      <c r="J64" s="87">
        <v>25</v>
      </c>
      <c r="K64" s="92" t="s">
        <v>821</v>
      </c>
      <c r="L64" s="89" t="str">
        <f t="shared" si="2"/>
        <v>40</v>
      </c>
      <c r="M64" s="90"/>
      <c r="N64" s="89" t="str">
        <f t="shared" si="3"/>
        <v>40</v>
      </c>
      <c r="O64" s="91" t="s">
        <v>717</v>
      </c>
      <c r="P64" s="90" t="s">
        <v>713</v>
      </c>
      <c r="Q64" s="162" t="s">
        <v>819</v>
      </c>
      <c r="R64" s="84" t="s">
        <v>782</v>
      </c>
      <c r="S64" s="163" t="s">
        <v>793</v>
      </c>
      <c r="T64" s="117">
        <v>42370</v>
      </c>
    </row>
    <row r="65" spans="1:114" ht="21" x14ac:dyDescent="0.15">
      <c r="A65" s="173">
        <v>61</v>
      </c>
      <c r="B65" s="84" t="s">
        <v>486</v>
      </c>
      <c r="C65" s="84" t="s">
        <v>487</v>
      </c>
      <c r="D65" s="84" t="s">
        <v>489</v>
      </c>
      <c r="E65" s="85" t="str">
        <f>IF(D65="","",VLOOKUP(D65,Sheet1!C:D,2,0))</f>
        <v>40</v>
      </c>
      <c r="F65" s="84" t="s">
        <v>815</v>
      </c>
      <c r="G65" s="86" t="s">
        <v>822</v>
      </c>
      <c r="H65" s="86" t="s">
        <v>732</v>
      </c>
      <c r="I65" s="86" t="s">
        <v>733</v>
      </c>
      <c r="J65" s="87">
        <v>28</v>
      </c>
      <c r="K65" s="92" t="s">
        <v>823</v>
      </c>
      <c r="L65" s="89" t="str">
        <f t="shared" si="2"/>
        <v>40</v>
      </c>
      <c r="M65" s="90"/>
      <c r="N65" s="89" t="str">
        <f t="shared" si="3"/>
        <v>40</v>
      </c>
      <c r="O65" s="91" t="s">
        <v>717</v>
      </c>
      <c r="P65" s="90" t="s">
        <v>713</v>
      </c>
      <c r="Q65" s="162" t="s">
        <v>819</v>
      </c>
      <c r="R65" s="84" t="s">
        <v>782</v>
      </c>
      <c r="S65" s="163" t="s">
        <v>793</v>
      </c>
      <c r="T65" s="117">
        <v>42371</v>
      </c>
    </row>
    <row r="66" spans="1:114" ht="21" x14ac:dyDescent="0.15">
      <c r="A66" s="173">
        <v>62</v>
      </c>
      <c r="B66" s="84" t="s">
        <v>486</v>
      </c>
      <c r="C66" s="84" t="s">
        <v>487</v>
      </c>
      <c r="D66" s="84" t="s">
        <v>489</v>
      </c>
      <c r="E66" s="85" t="str">
        <f>IF(D66="","",VLOOKUP(D66,Sheet1!C:D,2,0))</f>
        <v>40</v>
      </c>
      <c r="F66" s="84" t="s">
        <v>665</v>
      </c>
      <c r="G66" s="86" t="s">
        <v>816</v>
      </c>
      <c r="H66" s="86" t="s">
        <v>694</v>
      </c>
      <c r="I66" s="86" t="s">
        <v>695</v>
      </c>
      <c r="J66" s="87">
        <v>40</v>
      </c>
      <c r="K66" s="92" t="s">
        <v>817</v>
      </c>
      <c r="L66" s="89" t="str">
        <f t="shared" si="2"/>
        <v>40</v>
      </c>
      <c r="M66" s="90"/>
      <c r="N66" s="89" t="str">
        <f t="shared" si="3"/>
        <v>40</v>
      </c>
      <c r="O66" s="91" t="s">
        <v>717</v>
      </c>
      <c r="P66" s="90" t="s">
        <v>713</v>
      </c>
      <c r="Q66" s="162" t="s">
        <v>818</v>
      </c>
      <c r="R66" s="84" t="s">
        <v>782</v>
      </c>
      <c r="S66" s="163" t="s">
        <v>793</v>
      </c>
      <c r="T66" s="117">
        <v>37987</v>
      </c>
    </row>
    <row r="67" spans="1:114" s="78" customFormat="1" ht="21" x14ac:dyDescent="0.15">
      <c r="A67" s="173">
        <v>63</v>
      </c>
      <c r="B67" s="93" t="s">
        <v>518</v>
      </c>
      <c r="C67" s="93" t="s">
        <v>519</v>
      </c>
      <c r="D67" s="93" t="s">
        <v>824</v>
      </c>
      <c r="E67" s="93">
        <v>31</v>
      </c>
      <c r="F67" s="93" t="s">
        <v>825</v>
      </c>
      <c r="G67" s="93" t="s">
        <v>826</v>
      </c>
      <c r="H67" s="93" t="s">
        <v>827</v>
      </c>
      <c r="I67" s="93" t="s">
        <v>828</v>
      </c>
      <c r="J67" s="94">
        <v>55</v>
      </c>
      <c r="K67" s="95" t="s">
        <v>829</v>
      </c>
      <c r="L67" s="96">
        <v>31</v>
      </c>
      <c r="M67" s="97">
        <v>1</v>
      </c>
      <c r="N67" s="97">
        <v>32</v>
      </c>
      <c r="O67" s="98"/>
      <c r="P67" s="97" t="s">
        <v>713</v>
      </c>
      <c r="Q67" s="100" t="s">
        <v>830</v>
      </c>
      <c r="R67" s="168"/>
      <c r="S67" s="164">
        <v>44743</v>
      </c>
      <c r="T67" s="93" t="s">
        <v>682</v>
      </c>
      <c r="U67" s="137"/>
      <c r="V67" s="77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</row>
    <row r="68" spans="1:114" s="78" customFormat="1" ht="27" customHeight="1" x14ac:dyDescent="0.15">
      <c r="A68" s="173">
        <v>64</v>
      </c>
      <c r="B68" s="93" t="s">
        <v>518</v>
      </c>
      <c r="C68" s="93" t="s">
        <v>519</v>
      </c>
      <c r="D68" s="93" t="s">
        <v>831</v>
      </c>
      <c r="E68" s="93">
        <v>34</v>
      </c>
      <c r="F68" s="93" t="s">
        <v>825</v>
      </c>
      <c r="G68" s="93" t="s">
        <v>826</v>
      </c>
      <c r="H68" s="93" t="s">
        <v>827</v>
      </c>
      <c r="I68" s="93" t="s">
        <v>828</v>
      </c>
      <c r="J68" s="94">
        <v>55</v>
      </c>
      <c r="K68" s="95" t="s">
        <v>829</v>
      </c>
      <c r="L68" s="96">
        <v>34</v>
      </c>
      <c r="M68" s="97"/>
      <c r="N68" s="97">
        <f>IF(AND(L68="",M68=""),"",IF(AND(L68&gt;0,M68=""),L68,IF(AND(L68="",M68&gt;=0),M68,IF(AND(L68&gt;0,M68&gt;=0),L68+M68,""))))</f>
        <v>34</v>
      </c>
      <c r="O68" s="99"/>
      <c r="P68" s="97" t="s">
        <v>713</v>
      </c>
      <c r="Q68" s="100" t="s">
        <v>830</v>
      </c>
      <c r="R68" s="169"/>
      <c r="S68" s="164">
        <v>44743</v>
      </c>
      <c r="T68" s="93" t="s">
        <v>682</v>
      </c>
      <c r="U68" s="137" t="s">
        <v>832</v>
      </c>
      <c r="V68" s="138" t="s">
        <v>833</v>
      </c>
      <c r="W68" s="137" t="s">
        <v>116</v>
      </c>
      <c r="X68" s="137" t="s">
        <v>415</v>
      </c>
      <c r="Y68" s="137" t="s">
        <v>27</v>
      </c>
      <c r="Z68" s="137" t="s">
        <v>156</v>
      </c>
      <c r="AA68" s="137" t="s">
        <v>197</v>
      </c>
      <c r="AB68" s="137" t="s">
        <v>300</v>
      </c>
      <c r="AC68" s="137" t="s">
        <v>272</v>
      </c>
      <c r="AD68" s="137" t="s">
        <v>362</v>
      </c>
      <c r="AE68" s="137" t="s">
        <v>519</v>
      </c>
      <c r="AF68" s="137" t="s">
        <v>241</v>
      </c>
      <c r="AG68" s="137" t="s">
        <v>78</v>
      </c>
      <c r="AH68" s="137" t="s">
        <v>490</v>
      </c>
      <c r="AI68" s="137" t="s">
        <v>454</v>
      </c>
      <c r="AJ68" s="137" t="s">
        <v>556</v>
      </c>
      <c r="AK68" s="137" t="s">
        <v>351</v>
      </c>
      <c r="AL68" s="137" t="s">
        <v>834</v>
      </c>
      <c r="AM68" s="137" t="s">
        <v>835</v>
      </c>
      <c r="AN68" s="137" t="s">
        <v>836</v>
      </c>
      <c r="AO68" s="137" t="s">
        <v>837</v>
      </c>
      <c r="AP68" s="137" t="s">
        <v>838</v>
      </c>
      <c r="AQ68" s="137" t="s">
        <v>839</v>
      </c>
      <c r="AR68" s="137" t="s">
        <v>840</v>
      </c>
      <c r="AS68" s="137" t="s">
        <v>841</v>
      </c>
      <c r="AT68" s="137" t="s">
        <v>842</v>
      </c>
      <c r="AU68" s="137" t="s">
        <v>843</v>
      </c>
      <c r="AV68" s="137" t="s">
        <v>844</v>
      </c>
      <c r="AW68" s="137" t="s">
        <v>845</v>
      </c>
      <c r="AX68" s="137" t="s">
        <v>846</v>
      </c>
      <c r="AY68" s="137" t="s">
        <v>847</v>
      </c>
      <c r="AZ68" s="137" t="s">
        <v>848</v>
      </c>
      <c r="BA68" s="137" t="s">
        <v>849</v>
      </c>
      <c r="BB68" s="137" t="s">
        <v>850</v>
      </c>
      <c r="BC68" s="137" t="s">
        <v>851</v>
      </c>
      <c r="BD68" s="137" t="s">
        <v>852</v>
      </c>
      <c r="BE68" s="137" t="s">
        <v>171</v>
      </c>
      <c r="BF68" s="137" t="s">
        <v>853</v>
      </c>
      <c r="BG68" s="137" t="s">
        <v>854</v>
      </c>
      <c r="BH68" s="137" t="s">
        <v>855</v>
      </c>
      <c r="BI68" s="137" t="s">
        <v>856</v>
      </c>
      <c r="BJ68" s="137" t="s">
        <v>857</v>
      </c>
      <c r="BK68" s="137" t="s">
        <v>858</v>
      </c>
      <c r="BL68" s="137" t="s">
        <v>859</v>
      </c>
      <c r="BM68" s="137" t="s">
        <v>860</v>
      </c>
      <c r="BN68" s="137" t="s">
        <v>861</v>
      </c>
      <c r="BO68" s="137" t="s">
        <v>862</v>
      </c>
      <c r="BP68" s="137" t="s">
        <v>863</v>
      </c>
      <c r="BQ68" s="137" t="s">
        <v>864</v>
      </c>
      <c r="BR68" s="137" t="s">
        <v>865</v>
      </c>
      <c r="BS68" s="137" t="s">
        <v>866</v>
      </c>
      <c r="BT68" s="137" t="s">
        <v>867</v>
      </c>
      <c r="BU68" s="137" t="s">
        <v>868</v>
      </c>
      <c r="BV68" s="137" t="s">
        <v>869</v>
      </c>
      <c r="BW68" s="137" t="s">
        <v>870</v>
      </c>
      <c r="BX68" s="137" t="s">
        <v>871</v>
      </c>
      <c r="BY68" s="137" t="s">
        <v>872</v>
      </c>
      <c r="BZ68" s="137" t="s">
        <v>873</v>
      </c>
      <c r="CA68" s="137" t="s">
        <v>874</v>
      </c>
      <c r="CB68" s="137" t="s">
        <v>875</v>
      </c>
      <c r="CC68" s="137" t="s">
        <v>876</v>
      </c>
      <c r="CD68" s="137" t="s">
        <v>877</v>
      </c>
      <c r="CE68" s="137" t="s">
        <v>878</v>
      </c>
      <c r="CF68" s="137" t="s">
        <v>879</v>
      </c>
      <c r="CG68" s="137" t="s">
        <v>880</v>
      </c>
      <c r="CH68" s="137" t="s">
        <v>881</v>
      </c>
      <c r="CI68" s="137" t="s">
        <v>882</v>
      </c>
      <c r="CJ68" s="137" t="s">
        <v>883</v>
      </c>
      <c r="CK68" s="137" t="s">
        <v>884</v>
      </c>
      <c r="CL68" s="137" t="s">
        <v>885</v>
      </c>
      <c r="CM68" s="137" t="s">
        <v>886</v>
      </c>
      <c r="CN68" s="137" t="s">
        <v>887</v>
      </c>
      <c r="CO68" s="137" t="s">
        <v>888</v>
      </c>
      <c r="CP68" s="137" t="s">
        <v>889</v>
      </c>
      <c r="CQ68" s="137" t="s">
        <v>890</v>
      </c>
      <c r="CR68" s="137" t="s">
        <v>891</v>
      </c>
      <c r="CS68" s="137" t="s">
        <v>892</v>
      </c>
      <c r="CT68" s="137" t="s">
        <v>893</v>
      </c>
      <c r="CU68" s="137" t="s">
        <v>894</v>
      </c>
      <c r="CV68" s="137" t="s">
        <v>895</v>
      </c>
      <c r="CW68" s="137" t="s">
        <v>896</v>
      </c>
      <c r="CX68" s="137" t="s">
        <v>897</v>
      </c>
      <c r="CY68" s="137" t="s">
        <v>898</v>
      </c>
      <c r="CZ68" s="137" t="s">
        <v>899</v>
      </c>
      <c r="DA68" s="137" t="s">
        <v>900</v>
      </c>
      <c r="DB68" s="137" t="s">
        <v>901</v>
      </c>
      <c r="DC68" s="137" t="s">
        <v>902</v>
      </c>
      <c r="DD68" s="137" t="s">
        <v>903</v>
      </c>
      <c r="DE68" s="137" t="s">
        <v>904</v>
      </c>
      <c r="DF68" s="137" t="s">
        <v>905</v>
      </c>
      <c r="DG68" s="137" t="s">
        <v>906</v>
      </c>
      <c r="DH68" s="137" t="s">
        <v>907</v>
      </c>
      <c r="DI68" s="137" t="s">
        <v>908</v>
      </c>
      <c r="DJ68" s="137" t="s">
        <v>909</v>
      </c>
    </row>
    <row r="69" spans="1:114" s="78" customFormat="1" ht="27" customHeight="1" x14ac:dyDescent="0.15">
      <c r="A69" s="173">
        <v>65</v>
      </c>
      <c r="B69" s="93" t="s">
        <v>518</v>
      </c>
      <c r="C69" s="93" t="s">
        <v>519</v>
      </c>
      <c r="D69" s="93" t="s">
        <v>824</v>
      </c>
      <c r="E69" s="93">
        <v>31</v>
      </c>
      <c r="F69" s="93" t="s">
        <v>910</v>
      </c>
      <c r="G69" s="93" t="s">
        <v>911</v>
      </c>
      <c r="H69" s="93" t="s">
        <v>702</v>
      </c>
      <c r="I69" s="101" t="s">
        <v>912</v>
      </c>
      <c r="J69" s="94">
        <v>59</v>
      </c>
      <c r="K69" s="95" t="s">
        <v>913</v>
      </c>
      <c r="L69" s="96">
        <v>31</v>
      </c>
      <c r="M69" s="97"/>
      <c r="N69" s="97">
        <v>31</v>
      </c>
      <c r="O69" s="99"/>
      <c r="P69" s="97" t="s">
        <v>713</v>
      </c>
      <c r="Q69" s="100" t="s">
        <v>830</v>
      </c>
      <c r="R69" s="169"/>
      <c r="S69" s="164">
        <v>44440</v>
      </c>
      <c r="T69" s="93" t="s">
        <v>682</v>
      </c>
      <c r="U69" s="137"/>
      <c r="V69" s="138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</row>
    <row r="70" spans="1:114" s="78" customFormat="1" ht="27" customHeight="1" x14ac:dyDescent="0.15">
      <c r="A70" s="173">
        <v>66</v>
      </c>
      <c r="B70" s="93" t="s">
        <v>518</v>
      </c>
      <c r="C70" s="93" t="s">
        <v>519</v>
      </c>
      <c r="D70" s="93" t="s">
        <v>831</v>
      </c>
      <c r="E70" s="93">
        <v>34</v>
      </c>
      <c r="F70" s="93" t="s">
        <v>910</v>
      </c>
      <c r="G70" s="93" t="s">
        <v>911</v>
      </c>
      <c r="H70" s="93" t="s">
        <v>702</v>
      </c>
      <c r="I70" s="101" t="s">
        <v>912</v>
      </c>
      <c r="J70" s="102">
        <v>59</v>
      </c>
      <c r="K70" s="103" t="s">
        <v>913</v>
      </c>
      <c r="L70" s="97">
        <v>34</v>
      </c>
      <c r="M70" s="97">
        <v>1</v>
      </c>
      <c r="N70" s="97">
        <f>IF(AND(L70="",M70=""),"",IF(AND(L70&gt;0,M70=""),L70,IF(AND(L70="",M70&gt;=0),M70,IF(AND(L70&gt;0,M70&gt;=0),L70+M70,""))))</f>
        <v>35</v>
      </c>
      <c r="O70" s="99"/>
      <c r="P70" s="97" t="s">
        <v>713</v>
      </c>
      <c r="Q70" s="100" t="s">
        <v>830</v>
      </c>
      <c r="R70" s="169"/>
      <c r="S70" s="164">
        <v>44440</v>
      </c>
      <c r="T70" s="93" t="s">
        <v>682</v>
      </c>
      <c r="U70" s="137" t="s">
        <v>712</v>
      </c>
      <c r="V70" s="138" t="s">
        <v>414</v>
      </c>
      <c r="W70" s="137" t="s">
        <v>125</v>
      </c>
      <c r="X70" s="137" t="s">
        <v>421</v>
      </c>
      <c r="Y70" s="137" t="s">
        <v>914</v>
      </c>
      <c r="Z70" s="137" t="s">
        <v>163</v>
      </c>
      <c r="AA70" s="137" t="s">
        <v>915</v>
      </c>
      <c r="AB70" s="137" t="s">
        <v>312</v>
      </c>
      <c r="AC70" s="137" t="s">
        <v>279</v>
      </c>
      <c r="AD70" s="137" t="s">
        <v>373</v>
      </c>
      <c r="AE70" s="137" t="s">
        <v>526</v>
      </c>
      <c r="AF70" s="137" t="s">
        <v>256</v>
      </c>
      <c r="AG70" s="137" t="s">
        <v>93</v>
      </c>
      <c r="AH70" s="137" t="s">
        <v>498</v>
      </c>
      <c r="AI70" s="137" t="s">
        <v>462</v>
      </c>
      <c r="AJ70" s="137" t="s">
        <v>563</v>
      </c>
      <c r="AK70" s="143"/>
      <c r="AL70" s="137" t="s">
        <v>916</v>
      </c>
      <c r="AM70" s="137"/>
      <c r="AN70" s="137" t="s">
        <v>917</v>
      </c>
      <c r="AO70" s="137" t="s">
        <v>918</v>
      </c>
      <c r="AP70" s="137" t="s">
        <v>919</v>
      </c>
      <c r="AQ70" s="137" t="s">
        <v>920</v>
      </c>
      <c r="AR70" s="137"/>
      <c r="AS70" s="137" t="s">
        <v>921</v>
      </c>
      <c r="AT70" s="137" t="s">
        <v>922</v>
      </c>
      <c r="AU70" s="137" t="s">
        <v>923</v>
      </c>
      <c r="AV70" s="137" t="s">
        <v>924</v>
      </c>
      <c r="AW70" s="137" t="s">
        <v>925</v>
      </c>
      <c r="AX70" s="137" t="s">
        <v>926</v>
      </c>
      <c r="AY70" s="137" t="s">
        <v>927</v>
      </c>
      <c r="AZ70" s="137" t="s">
        <v>928</v>
      </c>
      <c r="BA70" s="137" t="s">
        <v>929</v>
      </c>
      <c r="BB70" s="137" t="s">
        <v>930</v>
      </c>
      <c r="BC70" s="137" t="s">
        <v>931</v>
      </c>
      <c r="BD70" s="137" t="s">
        <v>932</v>
      </c>
      <c r="BE70" s="137" t="s">
        <v>172</v>
      </c>
      <c r="BF70" s="137" t="s">
        <v>933</v>
      </c>
      <c r="BG70" s="137" t="s">
        <v>934</v>
      </c>
      <c r="BH70" s="137" t="s">
        <v>935</v>
      </c>
      <c r="BI70" s="137" t="s">
        <v>936</v>
      </c>
      <c r="BJ70" s="137" t="s">
        <v>937</v>
      </c>
      <c r="BK70" s="137" t="s">
        <v>938</v>
      </c>
      <c r="BL70" s="137" t="s">
        <v>939</v>
      </c>
      <c r="BM70" s="137" t="s">
        <v>940</v>
      </c>
      <c r="BN70" s="137"/>
      <c r="BO70" s="137" t="s">
        <v>941</v>
      </c>
      <c r="BP70" s="137" t="s">
        <v>942</v>
      </c>
      <c r="BQ70" s="137" t="s">
        <v>943</v>
      </c>
      <c r="BR70" s="137" t="s">
        <v>944</v>
      </c>
      <c r="BS70" s="137" t="s">
        <v>945</v>
      </c>
      <c r="BT70" s="137" t="s">
        <v>946</v>
      </c>
      <c r="BU70" s="137" t="s">
        <v>947</v>
      </c>
      <c r="BV70" s="137" t="s">
        <v>948</v>
      </c>
      <c r="BW70" s="137" t="s">
        <v>949</v>
      </c>
      <c r="BX70" s="137" t="s">
        <v>950</v>
      </c>
      <c r="BY70" s="137" t="s">
        <v>951</v>
      </c>
      <c r="BZ70" s="137" t="s">
        <v>952</v>
      </c>
      <c r="CA70" s="137" t="s">
        <v>953</v>
      </c>
      <c r="CB70" s="137" t="s">
        <v>954</v>
      </c>
      <c r="CC70" s="137" t="s">
        <v>955</v>
      </c>
      <c r="CD70" s="137" t="s">
        <v>956</v>
      </c>
      <c r="CE70" s="137" t="s">
        <v>957</v>
      </c>
      <c r="CF70" s="137" t="s">
        <v>958</v>
      </c>
      <c r="CG70" s="137" t="s">
        <v>959</v>
      </c>
      <c r="CH70" s="137" t="s">
        <v>960</v>
      </c>
      <c r="CI70" s="137"/>
      <c r="CJ70" s="137" t="s">
        <v>961</v>
      </c>
      <c r="CK70" s="137" t="s">
        <v>962</v>
      </c>
      <c r="CL70" s="137" t="s">
        <v>963</v>
      </c>
      <c r="CM70" s="137" t="s">
        <v>964</v>
      </c>
      <c r="CN70" s="137" t="s">
        <v>965</v>
      </c>
      <c r="CO70" s="137" t="s">
        <v>966</v>
      </c>
      <c r="CP70" s="137"/>
      <c r="CQ70" s="137" t="s">
        <v>967</v>
      </c>
      <c r="CR70" s="137" t="s">
        <v>968</v>
      </c>
      <c r="CS70" s="137" t="s">
        <v>969</v>
      </c>
      <c r="CT70" s="137" t="s">
        <v>970</v>
      </c>
      <c r="CU70" s="137" t="s">
        <v>971</v>
      </c>
      <c r="CV70" s="137"/>
      <c r="CW70" s="137" t="s">
        <v>972</v>
      </c>
      <c r="CX70" s="137" t="s">
        <v>973</v>
      </c>
      <c r="CY70" s="137" t="s">
        <v>974</v>
      </c>
      <c r="CZ70" s="137" t="s">
        <v>975</v>
      </c>
      <c r="DA70" s="137" t="s">
        <v>976</v>
      </c>
      <c r="DB70" s="137" t="s">
        <v>977</v>
      </c>
      <c r="DC70" s="137" t="s">
        <v>978</v>
      </c>
      <c r="DD70" s="137" t="s">
        <v>979</v>
      </c>
      <c r="DE70" s="137" t="s">
        <v>980</v>
      </c>
      <c r="DF70" s="137" t="s">
        <v>981</v>
      </c>
      <c r="DG70" s="137" t="s">
        <v>982</v>
      </c>
      <c r="DH70" s="137" t="s">
        <v>983</v>
      </c>
      <c r="DI70" s="137" t="s">
        <v>984</v>
      </c>
      <c r="DJ70" s="137" t="s">
        <v>985</v>
      </c>
    </row>
    <row r="71" spans="1:114" s="78" customFormat="1" ht="27" customHeight="1" x14ac:dyDescent="0.15">
      <c r="A71" s="173">
        <v>67</v>
      </c>
      <c r="B71" s="93" t="s">
        <v>518</v>
      </c>
      <c r="C71" s="93" t="s">
        <v>519</v>
      </c>
      <c r="D71" s="93" t="s">
        <v>824</v>
      </c>
      <c r="E71" s="93">
        <v>31</v>
      </c>
      <c r="F71" s="93" t="s">
        <v>986</v>
      </c>
      <c r="G71" s="93" t="s">
        <v>987</v>
      </c>
      <c r="H71" s="93" t="s">
        <v>827</v>
      </c>
      <c r="I71" s="93" t="s">
        <v>988</v>
      </c>
      <c r="J71" s="102">
        <v>30.7</v>
      </c>
      <c r="K71" s="95" t="s">
        <v>1375</v>
      </c>
      <c r="L71" s="97">
        <v>31</v>
      </c>
      <c r="M71" s="97"/>
      <c r="N71" s="97">
        <v>31</v>
      </c>
      <c r="O71" s="99"/>
      <c r="P71" s="97"/>
      <c r="Q71" s="100"/>
      <c r="R71" s="169"/>
      <c r="S71" s="165"/>
      <c r="T71" s="93"/>
      <c r="U71" s="137"/>
      <c r="V71" s="138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43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</row>
    <row r="72" spans="1:114" s="78" customFormat="1" ht="27" customHeight="1" x14ac:dyDescent="0.15">
      <c r="A72" s="173">
        <v>68</v>
      </c>
      <c r="B72" s="93" t="s">
        <v>518</v>
      </c>
      <c r="C72" s="93" t="s">
        <v>519</v>
      </c>
      <c r="D72" s="93" t="s">
        <v>831</v>
      </c>
      <c r="E72" s="93">
        <v>34</v>
      </c>
      <c r="F72" s="93" t="s">
        <v>986</v>
      </c>
      <c r="G72" s="93" t="s">
        <v>987</v>
      </c>
      <c r="H72" s="93" t="s">
        <v>827</v>
      </c>
      <c r="I72" s="93" t="s">
        <v>988</v>
      </c>
      <c r="J72" s="102">
        <v>30.7</v>
      </c>
      <c r="K72" s="95" t="s">
        <v>1375</v>
      </c>
      <c r="L72" s="97">
        <v>34</v>
      </c>
      <c r="M72" s="97">
        <v>1</v>
      </c>
      <c r="N72" s="97">
        <f>IF(AND(L72="",M72=""),"",IF(AND(L72&gt;0,M72=""),L72,IF(AND(L72="",M72&gt;=0),M72,IF(AND(L72&gt;0,M72&gt;=0),L72+M72,""))))</f>
        <v>35</v>
      </c>
      <c r="O72" s="99"/>
      <c r="P72" s="97" t="s">
        <v>713</v>
      </c>
      <c r="Q72" s="100" t="s">
        <v>989</v>
      </c>
      <c r="R72" s="169"/>
      <c r="S72" s="165"/>
      <c r="T72" s="93"/>
      <c r="U72" s="137" t="s">
        <v>990</v>
      </c>
      <c r="V72" s="138" t="s">
        <v>26</v>
      </c>
      <c r="W72" s="137" t="s">
        <v>133</v>
      </c>
      <c r="X72" s="137" t="s">
        <v>991</v>
      </c>
      <c r="Y72" s="137" t="s">
        <v>992</v>
      </c>
      <c r="Z72" s="137" t="s">
        <v>170</v>
      </c>
      <c r="AA72" s="137" t="s">
        <v>993</v>
      </c>
      <c r="AB72" s="137" t="s">
        <v>994</v>
      </c>
      <c r="AC72" s="137" t="s">
        <v>286</v>
      </c>
      <c r="AD72" s="137" t="s">
        <v>382</v>
      </c>
      <c r="AE72" s="137" t="s">
        <v>995</v>
      </c>
      <c r="AF72" s="137" t="s">
        <v>996</v>
      </c>
      <c r="AG72" s="137" t="s">
        <v>997</v>
      </c>
      <c r="AH72" s="137" t="s">
        <v>998</v>
      </c>
      <c r="AI72" s="137" t="s">
        <v>478</v>
      </c>
      <c r="AJ72" s="143"/>
      <c r="AK72" s="143"/>
      <c r="AL72" s="137" t="s">
        <v>999</v>
      </c>
      <c r="AM72" s="137"/>
      <c r="AN72" s="137"/>
      <c r="AO72" s="137" t="s">
        <v>42</v>
      </c>
      <c r="AP72" s="137" t="s">
        <v>1000</v>
      </c>
      <c r="AQ72" s="137" t="s">
        <v>1001</v>
      </c>
      <c r="AR72" s="139"/>
      <c r="AS72" s="137" t="s">
        <v>1002</v>
      </c>
      <c r="AT72" s="137" t="s">
        <v>94</v>
      </c>
      <c r="AU72" s="137" t="s">
        <v>98</v>
      </c>
      <c r="AV72" s="137" t="s">
        <v>107</v>
      </c>
      <c r="AW72" s="137" t="s">
        <v>111</v>
      </c>
      <c r="AX72" s="137" t="s">
        <v>1003</v>
      </c>
      <c r="AY72" s="137" t="s">
        <v>1004</v>
      </c>
      <c r="AZ72" s="137" t="s">
        <v>1005</v>
      </c>
      <c r="BA72" s="137" t="s">
        <v>1006</v>
      </c>
      <c r="BB72" s="137" t="s">
        <v>1007</v>
      </c>
      <c r="BC72" s="137" t="s">
        <v>1008</v>
      </c>
      <c r="BD72" s="137" t="s">
        <v>1009</v>
      </c>
      <c r="BE72" s="137"/>
      <c r="BF72" s="137" t="s">
        <v>1010</v>
      </c>
      <c r="BG72" s="137" t="s">
        <v>187</v>
      </c>
      <c r="BH72" s="137" t="s">
        <v>1011</v>
      </c>
      <c r="BI72" s="137" t="s">
        <v>1012</v>
      </c>
      <c r="BJ72" s="137"/>
      <c r="BK72" s="137" t="s">
        <v>1013</v>
      </c>
      <c r="BL72" s="137" t="s">
        <v>1014</v>
      </c>
      <c r="BM72" s="137" t="s">
        <v>219</v>
      </c>
      <c r="BN72" s="139"/>
      <c r="BO72" s="137" t="s">
        <v>226</v>
      </c>
      <c r="BP72" s="137" t="s">
        <v>1015</v>
      </c>
      <c r="BQ72" s="137" t="s">
        <v>233</v>
      </c>
      <c r="BR72" s="137" t="s">
        <v>237</v>
      </c>
      <c r="BS72" s="137" t="s">
        <v>1016</v>
      </c>
      <c r="BT72" s="137" t="s">
        <v>1017</v>
      </c>
      <c r="BU72" s="137"/>
      <c r="BV72" s="137" t="s">
        <v>1018</v>
      </c>
      <c r="BW72" s="137" t="s">
        <v>268</v>
      </c>
      <c r="BX72" s="137" t="s">
        <v>1019</v>
      </c>
      <c r="BY72" s="137" t="s">
        <v>1020</v>
      </c>
      <c r="BZ72" s="137" t="s">
        <v>1021</v>
      </c>
      <c r="CA72" s="137" t="s">
        <v>1022</v>
      </c>
      <c r="CB72" s="137" t="s">
        <v>1023</v>
      </c>
      <c r="CC72" s="137" t="s">
        <v>1024</v>
      </c>
      <c r="CD72" s="137" t="s">
        <v>1025</v>
      </c>
      <c r="CE72" s="137" t="s">
        <v>1026</v>
      </c>
      <c r="CF72" s="137"/>
      <c r="CG72" s="137" t="s">
        <v>1027</v>
      </c>
      <c r="CH72" s="137" t="s">
        <v>1028</v>
      </c>
      <c r="CI72" s="137"/>
      <c r="CJ72" s="137" t="s">
        <v>1029</v>
      </c>
      <c r="CK72" s="137" t="s">
        <v>1030</v>
      </c>
      <c r="CL72" s="137" t="s">
        <v>1031</v>
      </c>
      <c r="CM72" s="137" t="s">
        <v>1032</v>
      </c>
      <c r="CN72" s="137" t="s">
        <v>1033</v>
      </c>
      <c r="CO72" s="137" t="s">
        <v>1034</v>
      </c>
      <c r="CP72" s="139"/>
      <c r="CQ72" s="137" t="s">
        <v>1035</v>
      </c>
      <c r="CR72" s="137" t="s">
        <v>1036</v>
      </c>
      <c r="CS72" s="137" t="s">
        <v>1037</v>
      </c>
      <c r="CT72" s="137" t="s">
        <v>1038</v>
      </c>
      <c r="CU72" s="137" t="s">
        <v>1039</v>
      </c>
      <c r="CV72" s="137"/>
      <c r="CW72" s="137" t="s">
        <v>1040</v>
      </c>
      <c r="CX72" s="137" t="s">
        <v>1041</v>
      </c>
      <c r="CY72" s="137" t="s">
        <v>1042</v>
      </c>
      <c r="CZ72" s="137" t="s">
        <v>1043</v>
      </c>
      <c r="DA72" s="137" t="s">
        <v>1044</v>
      </c>
      <c r="DB72" s="137" t="s">
        <v>1045</v>
      </c>
      <c r="DC72" s="137" t="s">
        <v>1046</v>
      </c>
      <c r="DD72" s="137" t="s">
        <v>520</v>
      </c>
      <c r="DE72" s="137" t="s">
        <v>1047</v>
      </c>
      <c r="DF72" s="137" t="s">
        <v>1048</v>
      </c>
      <c r="DG72" s="137" t="s">
        <v>542</v>
      </c>
      <c r="DH72" s="137" t="s">
        <v>549</v>
      </c>
      <c r="DI72" s="137" t="s">
        <v>1049</v>
      </c>
      <c r="DJ72" s="137" t="s">
        <v>1050</v>
      </c>
    </row>
    <row r="73" spans="1:114" s="78" customFormat="1" ht="27" customHeight="1" x14ac:dyDescent="0.15">
      <c r="A73" s="173">
        <v>69</v>
      </c>
      <c r="B73" s="93" t="s">
        <v>518</v>
      </c>
      <c r="C73" s="93" t="s">
        <v>519</v>
      </c>
      <c r="D73" s="93" t="s">
        <v>824</v>
      </c>
      <c r="E73" s="93">
        <v>31</v>
      </c>
      <c r="F73" s="93" t="s">
        <v>1051</v>
      </c>
      <c r="G73" s="93" t="s">
        <v>1052</v>
      </c>
      <c r="H73" s="93" t="s">
        <v>1053</v>
      </c>
      <c r="I73" s="93" t="s">
        <v>1054</v>
      </c>
      <c r="J73" s="102">
        <v>48.84</v>
      </c>
      <c r="K73" s="95" t="s">
        <v>1374</v>
      </c>
      <c r="L73" s="97">
        <v>31</v>
      </c>
      <c r="M73" s="97"/>
      <c r="N73" s="97">
        <v>31</v>
      </c>
      <c r="O73" s="99"/>
      <c r="P73" s="97"/>
      <c r="Q73" s="100"/>
      <c r="R73" s="169"/>
      <c r="S73" s="165"/>
      <c r="T73" s="93"/>
      <c r="U73" s="137"/>
      <c r="V73" s="138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43"/>
      <c r="AK73" s="143"/>
      <c r="AL73" s="137"/>
      <c r="AM73" s="137"/>
      <c r="AN73" s="137"/>
      <c r="AO73" s="137"/>
      <c r="AP73" s="137"/>
      <c r="AQ73" s="137"/>
      <c r="AR73" s="139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9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9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</row>
    <row r="74" spans="1:114" s="78" customFormat="1" ht="27" customHeight="1" x14ac:dyDescent="0.15">
      <c r="A74" s="173">
        <v>70</v>
      </c>
      <c r="B74" s="93" t="s">
        <v>518</v>
      </c>
      <c r="C74" s="93" t="s">
        <v>519</v>
      </c>
      <c r="D74" s="93" t="s">
        <v>831</v>
      </c>
      <c r="E74" s="93">
        <v>34</v>
      </c>
      <c r="F74" s="93" t="s">
        <v>1051</v>
      </c>
      <c r="G74" s="93" t="s">
        <v>1052</v>
      </c>
      <c r="H74" s="93" t="s">
        <v>1053</v>
      </c>
      <c r="I74" s="93" t="s">
        <v>1054</v>
      </c>
      <c r="J74" s="102">
        <v>48.84</v>
      </c>
      <c r="K74" s="95" t="s">
        <v>1374</v>
      </c>
      <c r="L74" s="97">
        <v>34</v>
      </c>
      <c r="M74" s="97"/>
      <c r="N74" s="97">
        <v>40</v>
      </c>
      <c r="O74" s="99"/>
      <c r="P74" s="97"/>
      <c r="Q74" s="100" t="s">
        <v>1055</v>
      </c>
      <c r="R74" s="169"/>
      <c r="S74" s="164">
        <v>44013</v>
      </c>
      <c r="T74" s="93" t="s">
        <v>682</v>
      </c>
      <c r="U74" s="137"/>
      <c r="V74" s="138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43"/>
      <c r="AK74" s="143"/>
      <c r="AL74" s="137"/>
      <c r="AM74" s="137"/>
      <c r="AN74" s="137"/>
      <c r="AO74" s="137"/>
      <c r="AP74" s="137"/>
      <c r="AQ74" s="137"/>
      <c r="AR74" s="139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9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9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7"/>
      <c r="DF74" s="137"/>
      <c r="DG74" s="137"/>
      <c r="DH74" s="137"/>
      <c r="DI74" s="137"/>
      <c r="DJ74" s="137"/>
    </row>
    <row r="75" spans="1:114" s="78" customFormat="1" ht="27" customHeight="1" x14ac:dyDescent="0.15">
      <c r="A75" s="173">
        <v>71</v>
      </c>
      <c r="B75" s="93" t="s">
        <v>518</v>
      </c>
      <c r="C75" s="93" t="s">
        <v>519</v>
      </c>
      <c r="D75" s="93" t="s">
        <v>831</v>
      </c>
      <c r="E75" s="93">
        <v>34</v>
      </c>
      <c r="F75" s="93" t="s">
        <v>1056</v>
      </c>
      <c r="G75" s="93" t="s">
        <v>1057</v>
      </c>
      <c r="H75" s="93" t="s">
        <v>702</v>
      </c>
      <c r="I75" s="93" t="s">
        <v>1058</v>
      </c>
      <c r="J75" s="102">
        <v>34.799999999999997</v>
      </c>
      <c r="K75" s="95" t="s">
        <v>1373</v>
      </c>
      <c r="L75" s="97">
        <v>34</v>
      </c>
      <c r="M75" s="97">
        <v>1</v>
      </c>
      <c r="N75" s="97">
        <f>IF(AND(L75="",M75=""),"",IF(AND(L75&gt;0,M75=""),L75,IF(AND(L75="",M75&gt;=0),M75,IF(AND(L75&gt;0,M75&gt;=0),L75+M75,""))))</f>
        <v>35</v>
      </c>
      <c r="O75" s="99"/>
      <c r="P75" s="97" t="s">
        <v>713</v>
      </c>
      <c r="Q75" s="100" t="s">
        <v>1059</v>
      </c>
      <c r="R75" s="169"/>
      <c r="S75" s="165"/>
      <c r="T75" s="93"/>
      <c r="U75" s="137" t="s">
        <v>1060</v>
      </c>
      <c r="V75" s="138" t="s">
        <v>196</v>
      </c>
      <c r="W75" s="137" t="s">
        <v>148</v>
      </c>
      <c r="X75" s="137" t="s">
        <v>436</v>
      </c>
      <c r="Y75" s="137" t="s">
        <v>54</v>
      </c>
      <c r="Z75" s="137" t="s">
        <v>186</v>
      </c>
      <c r="AA75" s="137" t="s">
        <v>218</v>
      </c>
      <c r="AB75" s="137" t="s">
        <v>330</v>
      </c>
      <c r="AC75" s="143"/>
      <c r="AD75" s="137" t="s">
        <v>404</v>
      </c>
      <c r="AE75" s="137" t="s">
        <v>548</v>
      </c>
      <c r="AF75" s="137" t="s">
        <v>267</v>
      </c>
      <c r="AG75" s="137" t="s">
        <v>1061</v>
      </c>
      <c r="AH75" s="143"/>
      <c r="AI75" s="143"/>
      <c r="AJ75" s="143"/>
      <c r="AK75" s="143"/>
      <c r="AL75" s="137" t="s">
        <v>1062</v>
      </c>
      <c r="AM75" s="139"/>
      <c r="AN75" s="139"/>
      <c r="AO75" s="137"/>
      <c r="AP75" s="137" t="s">
        <v>1063</v>
      </c>
      <c r="AQ75" s="137" t="s">
        <v>64</v>
      </c>
      <c r="AR75" s="139"/>
      <c r="AS75" s="137" t="s">
        <v>79</v>
      </c>
      <c r="AT75" s="139"/>
      <c r="AU75" s="137"/>
      <c r="AV75" s="137"/>
      <c r="AW75" s="137"/>
      <c r="AX75" s="137" t="s">
        <v>118</v>
      </c>
      <c r="AY75" s="137" t="s">
        <v>127</v>
      </c>
      <c r="AZ75" s="137" t="s">
        <v>1064</v>
      </c>
      <c r="BA75" s="137" t="s">
        <v>150</v>
      </c>
      <c r="BB75" s="137"/>
      <c r="BC75" s="137" t="s">
        <v>1065</v>
      </c>
      <c r="BD75" s="137" t="s">
        <v>164</v>
      </c>
      <c r="BE75" s="137"/>
      <c r="BF75" s="137" t="s">
        <v>1066</v>
      </c>
      <c r="BG75" s="137"/>
      <c r="BH75" s="137" t="s">
        <v>191</v>
      </c>
      <c r="BI75" s="137" t="s">
        <v>198</v>
      </c>
      <c r="BJ75" s="139"/>
      <c r="BK75" s="139"/>
      <c r="BL75" s="137" t="s">
        <v>212</v>
      </c>
      <c r="BM75" s="137"/>
      <c r="BN75" s="139"/>
      <c r="BO75" s="137"/>
      <c r="BP75" s="137"/>
      <c r="BQ75" s="137"/>
      <c r="BR75" s="139"/>
      <c r="BS75" s="137" t="s">
        <v>1067</v>
      </c>
      <c r="BT75" s="137" t="s">
        <v>258</v>
      </c>
      <c r="BU75" s="137"/>
      <c r="BV75" s="137" t="s">
        <v>1068</v>
      </c>
      <c r="BW75" s="137"/>
      <c r="BX75" s="137" t="s">
        <v>273</v>
      </c>
      <c r="BY75" s="137" t="s">
        <v>280</v>
      </c>
      <c r="BZ75" s="137" t="s">
        <v>1069</v>
      </c>
      <c r="CA75" s="137" t="s">
        <v>301</v>
      </c>
      <c r="CB75" s="137"/>
      <c r="CC75" s="137" t="s">
        <v>1070</v>
      </c>
      <c r="CD75" s="137" t="s">
        <v>323</v>
      </c>
      <c r="CE75" s="137" t="s">
        <v>331</v>
      </c>
      <c r="CF75" s="139"/>
      <c r="CG75" s="137" t="s">
        <v>338</v>
      </c>
      <c r="CH75" s="137" t="s">
        <v>345</v>
      </c>
      <c r="CI75" s="137"/>
      <c r="CJ75" s="137" t="s">
        <v>354</v>
      </c>
      <c r="CK75" s="137" t="s">
        <v>1071</v>
      </c>
      <c r="CL75" s="137" t="s">
        <v>374</v>
      </c>
      <c r="CM75" s="137" t="s">
        <v>1072</v>
      </c>
      <c r="CN75" s="137" t="s">
        <v>1073</v>
      </c>
      <c r="CO75" s="137" t="s">
        <v>1074</v>
      </c>
      <c r="CP75" s="139"/>
      <c r="CQ75" s="137" t="s">
        <v>417</v>
      </c>
      <c r="CR75" s="137" t="s">
        <v>422</v>
      </c>
      <c r="CS75" s="137" t="s">
        <v>1075</v>
      </c>
      <c r="CT75" s="137" t="s">
        <v>430</v>
      </c>
      <c r="CU75" s="137" t="s">
        <v>437</v>
      </c>
      <c r="CV75" s="137"/>
      <c r="CW75" s="137" t="s">
        <v>448</v>
      </c>
      <c r="CX75" s="137" t="s">
        <v>455</v>
      </c>
      <c r="CY75" s="137" t="s">
        <v>1076</v>
      </c>
      <c r="CZ75" s="137" t="s">
        <v>479</v>
      </c>
      <c r="DA75" s="137" t="s">
        <v>1077</v>
      </c>
      <c r="DB75" s="137" t="s">
        <v>1078</v>
      </c>
      <c r="DC75" s="139"/>
      <c r="DD75" s="137"/>
      <c r="DE75" s="137" t="s">
        <v>1079</v>
      </c>
      <c r="DF75" s="137" t="s">
        <v>1080</v>
      </c>
      <c r="DG75" s="137"/>
      <c r="DH75" s="137"/>
      <c r="DI75" s="137" t="s">
        <v>1081</v>
      </c>
      <c r="DJ75" s="137" t="s">
        <v>557</v>
      </c>
    </row>
    <row r="76" spans="1:114" s="78" customFormat="1" ht="27" customHeight="1" x14ac:dyDescent="0.15">
      <c r="A76" s="173">
        <v>72</v>
      </c>
      <c r="B76" s="93" t="s">
        <v>518</v>
      </c>
      <c r="C76" s="93" t="s">
        <v>519</v>
      </c>
      <c r="D76" s="93" t="s">
        <v>824</v>
      </c>
      <c r="E76" s="93">
        <v>31</v>
      </c>
      <c r="F76" s="93" t="s">
        <v>1056</v>
      </c>
      <c r="G76" s="93" t="s">
        <v>1057</v>
      </c>
      <c r="H76" s="93" t="s">
        <v>702</v>
      </c>
      <c r="I76" s="93" t="s">
        <v>1058</v>
      </c>
      <c r="J76" s="102">
        <v>34.799999999999997</v>
      </c>
      <c r="K76" s="95" t="s">
        <v>1373</v>
      </c>
      <c r="L76" s="97">
        <f>IF(E76="","",E76)</f>
        <v>31</v>
      </c>
      <c r="M76" s="97"/>
      <c r="N76" s="97">
        <f>IF(AND(L76="",M76=""),"",IF(AND(L76&gt;0,M76=""),L76,IF(AND(L76="",M76&gt;=0),M76,IF(AND(L76&gt;0,M76&gt;=0),L76+M76,""))))</f>
        <v>31</v>
      </c>
      <c r="O76" s="99"/>
      <c r="P76" s="97" t="s">
        <v>713</v>
      </c>
      <c r="Q76" s="100"/>
      <c r="R76" s="169"/>
      <c r="S76" s="165"/>
      <c r="T76" s="93"/>
      <c r="U76" s="137" t="s">
        <v>1082</v>
      </c>
      <c r="V76" s="138" t="s">
        <v>155</v>
      </c>
      <c r="W76" s="137" t="s">
        <v>1083</v>
      </c>
      <c r="X76" s="137" t="s">
        <v>429</v>
      </c>
      <c r="Y76" s="137" t="s">
        <v>41</v>
      </c>
      <c r="Z76" s="137" t="s">
        <v>177</v>
      </c>
      <c r="AA76" s="137" t="s">
        <v>211</v>
      </c>
      <c r="AB76" s="137" t="s">
        <v>322</v>
      </c>
      <c r="AC76" s="143"/>
      <c r="AD76" s="137" t="s">
        <v>394</v>
      </c>
      <c r="AE76" s="137" t="s">
        <v>541</v>
      </c>
      <c r="AF76" s="137" t="s">
        <v>1084</v>
      </c>
      <c r="AG76" s="137" t="s">
        <v>106</v>
      </c>
      <c r="AH76" s="137"/>
      <c r="AI76" s="143"/>
      <c r="AJ76" s="143"/>
      <c r="AK76" s="143"/>
      <c r="AL76" s="137" t="s">
        <v>1085</v>
      </c>
      <c r="AM76" s="139"/>
      <c r="AN76" s="137"/>
      <c r="AO76" s="137" t="s">
        <v>44</v>
      </c>
      <c r="AP76" s="137" t="s">
        <v>1086</v>
      </c>
      <c r="AQ76" s="137" t="s">
        <v>1087</v>
      </c>
      <c r="AR76" s="139"/>
      <c r="AS76" s="137" t="s">
        <v>1088</v>
      </c>
      <c r="AT76" s="139"/>
      <c r="AU76" s="137"/>
      <c r="AV76" s="137"/>
      <c r="AW76" s="137"/>
      <c r="AX76" s="137" t="s">
        <v>117</v>
      </c>
      <c r="AY76" s="137" t="s">
        <v>126</v>
      </c>
      <c r="AZ76" s="137" t="s">
        <v>1089</v>
      </c>
      <c r="BA76" s="137" t="s">
        <v>149</v>
      </c>
      <c r="BB76" s="137"/>
      <c r="BC76" s="137" t="s">
        <v>1090</v>
      </c>
      <c r="BD76" s="137" t="s">
        <v>1091</v>
      </c>
      <c r="BE76" s="137"/>
      <c r="BF76" s="137" t="s">
        <v>1092</v>
      </c>
      <c r="BG76" s="137"/>
      <c r="BH76" s="137" t="s">
        <v>1093</v>
      </c>
      <c r="BI76" s="137" t="s">
        <v>1094</v>
      </c>
      <c r="BJ76" s="139"/>
      <c r="BK76" s="137"/>
      <c r="BL76" s="137" t="s">
        <v>1095</v>
      </c>
      <c r="BM76" s="137" t="s">
        <v>220</v>
      </c>
      <c r="BN76" s="139"/>
      <c r="BO76" s="137"/>
      <c r="BP76" s="137" t="s">
        <v>229</v>
      </c>
      <c r="BQ76" s="137"/>
      <c r="BR76" s="139"/>
      <c r="BS76" s="137" t="s">
        <v>1096</v>
      </c>
      <c r="BT76" s="137" t="s">
        <v>257</v>
      </c>
      <c r="BU76" s="137"/>
      <c r="BV76" s="137" t="s">
        <v>1097</v>
      </c>
      <c r="BW76" s="137"/>
      <c r="BX76" s="137" t="s">
        <v>1098</v>
      </c>
      <c r="BY76" s="137" t="s">
        <v>1099</v>
      </c>
      <c r="BZ76" s="137" t="s">
        <v>1100</v>
      </c>
      <c r="CA76" s="137" t="s">
        <v>1101</v>
      </c>
      <c r="CB76" s="137" t="s">
        <v>313</v>
      </c>
      <c r="CC76" s="137" t="s">
        <v>1102</v>
      </c>
      <c r="CD76" s="137" t="s">
        <v>1103</v>
      </c>
      <c r="CE76" s="137" t="s">
        <v>1104</v>
      </c>
      <c r="CF76" s="137"/>
      <c r="CG76" s="137" t="s">
        <v>1105</v>
      </c>
      <c r="CH76" s="137" t="s">
        <v>1106</v>
      </c>
      <c r="CI76" s="137"/>
      <c r="CJ76" s="137" t="s">
        <v>352</v>
      </c>
      <c r="CK76" s="137" t="s">
        <v>1107</v>
      </c>
      <c r="CL76" s="137" t="s">
        <v>1108</v>
      </c>
      <c r="CM76" s="137" t="s">
        <v>1109</v>
      </c>
      <c r="CN76" s="137" t="s">
        <v>1110</v>
      </c>
      <c r="CO76" s="137" t="s">
        <v>1111</v>
      </c>
      <c r="CP76" s="139"/>
      <c r="CQ76" s="137" t="s">
        <v>416</v>
      </c>
      <c r="CR76" s="137" t="s">
        <v>1112</v>
      </c>
      <c r="CS76" s="137" t="s">
        <v>1113</v>
      </c>
      <c r="CT76" s="137" t="s">
        <v>1114</v>
      </c>
      <c r="CU76" s="137" t="s">
        <v>1115</v>
      </c>
      <c r="CV76" s="137"/>
      <c r="CW76" s="137" t="s">
        <v>1116</v>
      </c>
      <c r="CX76" s="137" t="s">
        <v>1117</v>
      </c>
      <c r="CY76" s="137" t="s">
        <v>1118</v>
      </c>
      <c r="CZ76" s="137" t="s">
        <v>1119</v>
      </c>
      <c r="DA76" s="137" t="s">
        <v>1120</v>
      </c>
      <c r="DB76" s="137" t="s">
        <v>1121</v>
      </c>
      <c r="DC76" s="137" t="s">
        <v>1122</v>
      </c>
      <c r="DD76" s="137" t="s">
        <v>521</v>
      </c>
      <c r="DE76" s="137" t="s">
        <v>1123</v>
      </c>
      <c r="DF76" s="137" t="s">
        <v>1124</v>
      </c>
      <c r="DG76" s="137" t="s">
        <v>543</v>
      </c>
      <c r="DH76" s="137" t="s">
        <v>550</v>
      </c>
      <c r="DI76" s="137" t="s">
        <v>1125</v>
      </c>
      <c r="DJ76" s="137" t="s">
        <v>1126</v>
      </c>
    </row>
    <row r="77" spans="1:114" s="78" customFormat="1" ht="27" customHeight="1" x14ac:dyDescent="0.15">
      <c r="A77" s="173">
        <v>73</v>
      </c>
      <c r="B77" s="93" t="s">
        <v>518</v>
      </c>
      <c r="C77" s="93" t="s">
        <v>519</v>
      </c>
      <c r="D77" s="93" t="s">
        <v>824</v>
      </c>
      <c r="E77" s="93">
        <v>31</v>
      </c>
      <c r="F77" s="93" t="s">
        <v>1127</v>
      </c>
      <c r="G77" s="93" t="s">
        <v>1128</v>
      </c>
      <c r="H77" s="93" t="s">
        <v>1129</v>
      </c>
      <c r="I77" s="93" t="s">
        <v>1130</v>
      </c>
      <c r="J77" s="102">
        <v>56</v>
      </c>
      <c r="K77" s="95" t="s">
        <v>1372</v>
      </c>
      <c r="L77" s="97">
        <v>31</v>
      </c>
      <c r="M77" s="97"/>
      <c r="N77" s="97">
        <v>31</v>
      </c>
      <c r="O77" s="99"/>
      <c r="P77" s="97"/>
      <c r="Q77" s="100"/>
      <c r="R77" s="169"/>
      <c r="S77" s="164">
        <v>44378</v>
      </c>
      <c r="T77" s="93" t="s">
        <v>682</v>
      </c>
      <c r="U77" s="137"/>
      <c r="V77" s="138"/>
      <c r="W77" s="137"/>
      <c r="X77" s="137"/>
      <c r="Y77" s="137"/>
      <c r="Z77" s="137"/>
      <c r="AA77" s="137"/>
      <c r="AB77" s="137"/>
      <c r="AC77" s="143"/>
      <c r="AD77" s="137"/>
      <c r="AE77" s="137"/>
      <c r="AF77" s="137"/>
      <c r="AG77" s="137"/>
      <c r="AH77" s="143"/>
      <c r="AI77" s="143"/>
      <c r="AJ77" s="143"/>
      <c r="AK77" s="143"/>
      <c r="AL77" s="137"/>
      <c r="AM77" s="139"/>
      <c r="AN77" s="139"/>
      <c r="AO77" s="137"/>
      <c r="AP77" s="137"/>
      <c r="AQ77" s="137"/>
      <c r="AR77" s="139"/>
      <c r="AS77" s="137"/>
      <c r="AT77" s="139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9"/>
      <c r="BK77" s="139"/>
      <c r="BL77" s="137"/>
      <c r="BM77" s="137"/>
      <c r="BN77" s="139"/>
      <c r="BO77" s="137"/>
      <c r="BP77" s="137"/>
      <c r="BQ77" s="137"/>
      <c r="BR77" s="139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9"/>
      <c r="CG77" s="137"/>
      <c r="CH77" s="137"/>
      <c r="CI77" s="137"/>
      <c r="CJ77" s="137"/>
      <c r="CK77" s="137"/>
      <c r="CL77" s="137"/>
      <c r="CM77" s="137"/>
      <c r="CN77" s="137"/>
      <c r="CO77" s="137"/>
      <c r="CP77" s="139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9"/>
      <c r="DD77" s="137"/>
      <c r="DE77" s="137"/>
      <c r="DF77" s="137"/>
      <c r="DG77" s="137"/>
      <c r="DH77" s="137"/>
      <c r="DI77" s="137"/>
      <c r="DJ77" s="137"/>
    </row>
    <row r="78" spans="1:114" s="78" customFormat="1" ht="27" customHeight="1" x14ac:dyDescent="0.15">
      <c r="A78" s="173">
        <v>74</v>
      </c>
      <c r="B78" s="93" t="s">
        <v>518</v>
      </c>
      <c r="C78" s="93" t="s">
        <v>519</v>
      </c>
      <c r="D78" s="93" t="s">
        <v>831</v>
      </c>
      <c r="E78" s="93">
        <v>34</v>
      </c>
      <c r="F78" s="93" t="s">
        <v>1127</v>
      </c>
      <c r="G78" s="93" t="s">
        <v>1128</v>
      </c>
      <c r="H78" s="93" t="s">
        <v>1129</v>
      </c>
      <c r="I78" s="93" t="s">
        <v>1130</v>
      </c>
      <c r="J78" s="102">
        <v>56</v>
      </c>
      <c r="K78" s="95" t="s">
        <v>1372</v>
      </c>
      <c r="L78" s="97">
        <v>34</v>
      </c>
      <c r="M78" s="97">
        <v>1</v>
      </c>
      <c r="N78" s="97">
        <f>IF(AND(L78="",M78=""),"",IF(AND(L78&gt;0,M78=""),L78,IF(AND(L78="",M78&gt;=0),M78,IF(AND(L78&gt;0,M78&gt;=0),L78+M78,""))))</f>
        <v>35</v>
      </c>
      <c r="O78" s="99"/>
      <c r="P78" s="97" t="s">
        <v>713</v>
      </c>
      <c r="Q78" s="100" t="s">
        <v>1131</v>
      </c>
      <c r="R78" s="169"/>
      <c r="S78" s="164">
        <v>44378</v>
      </c>
      <c r="T78" s="93" t="s">
        <v>682</v>
      </c>
      <c r="U78" s="137" t="s">
        <v>717</v>
      </c>
      <c r="V78" s="138" t="s">
        <v>299</v>
      </c>
      <c r="W78" s="143"/>
      <c r="X78" s="137" t="s">
        <v>445</v>
      </c>
      <c r="Y78" s="137" t="s">
        <v>63</v>
      </c>
      <c r="Z78" s="137" t="s">
        <v>1132</v>
      </c>
      <c r="AA78" s="137" t="s">
        <v>1133</v>
      </c>
      <c r="AB78" s="137" t="s">
        <v>1134</v>
      </c>
      <c r="AC78" s="143"/>
      <c r="AD78" s="137" t="s">
        <v>1135</v>
      </c>
      <c r="AE78" s="143"/>
      <c r="AF78" s="143"/>
      <c r="AG78" s="143"/>
      <c r="AH78" s="143"/>
      <c r="AI78" s="143"/>
      <c r="AJ78" s="143"/>
      <c r="AK78" s="143"/>
      <c r="AL78" s="137" t="s">
        <v>1136</v>
      </c>
      <c r="AM78" s="139"/>
      <c r="AN78" s="139"/>
      <c r="AO78" s="137"/>
      <c r="AP78" s="137" t="s">
        <v>55</v>
      </c>
      <c r="AQ78" s="137" t="s">
        <v>66</v>
      </c>
      <c r="AR78" s="139"/>
      <c r="AS78" s="137" t="s">
        <v>81</v>
      </c>
      <c r="AT78" s="139"/>
      <c r="AU78" s="137"/>
      <c r="AV78" s="137"/>
      <c r="AW78" s="139"/>
      <c r="AX78" s="137"/>
      <c r="AY78" s="137"/>
      <c r="AZ78" s="137" t="s">
        <v>1137</v>
      </c>
      <c r="BA78" s="137"/>
      <c r="BB78" s="137"/>
      <c r="BC78" s="137" t="s">
        <v>1138</v>
      </c>
      <c r="BD78" s="137" t="s">
        <v>165</v>
      </c>
      <c r="BE78" s="137"/>
      <c r="BF78" s="137" t="s">
        <v>178</v>
      </c>
      <c r="BG78" s="139"/>
      <c r="BH78" s="137" t="s">
        <v>192</v>
      </c>
      <c r="BI78" s="137" t="s">
        <v>199</v>
      </c>
      <c r="BJ78" s="139"/>
      <c r="BK78" s="139"/>
      <c r="BL78" s="137" t="s">
        <v>213</v>
      </c>
      <c r="BM78" s="137"/>
      <c r="BN78" s="139"/>
      <c r="BO78" s="137"/>
      <c r="BP78" s="137"/>
      <c r="BQ78" s="137"/>
      <c r="BR78" s="139"/>
      <c r="BS78" s="137" t="s">
        <v>1139</v>
      </c>
      <c r="BT78" s="137"/>
      <c r="BU78" s="137"/>
      <c r="BV78" s="137"/>
      <c r="BW78" s="137"/>
      <c r="BX78" s="137" t="s">
        <v>274</v>
      </c>
      <c r="BY78" s="137" t="s">
        <v>281</v>
      </c>
      <c r="BZ78" s="137" t="s">
        <v>1140</v>
      </c>
      <c r="CA78" s="137" t="s">
        <v>302</v>
      </c>
      <c r="CB78" s="137"/>
      <c r="CC78" s="137"/>
      <c r="CD78" s="137" t="s">
        <v>324</v>
      </c>
      <c r="CE78" s="137" t="s">
        <v>332</v>
      </c>
      <c r="CF78" s="139"/>
      <c r="CG78" s="137" t="s">
        <v>339</v>
      </c>
      <c r="CH78" s="137" t="s">
        <v>346</v>
      </c>
      <c r="CI78" s="137"/>
      <c r="CJ78" s="137"/>
      <c r="CK78" s="137" t="s">
        <v>1141</v>
      </c>
      <c r="CL78" s="137" t="s">
        <v>375</v>
      </c>
      <c r="CM78" s="137" t="s">
        <v>1142</v>
      </c>
      <c r="CN78" s="137" t="s">
        <v>1143</v>
      </c>
      <c r="CO78" s="137" t="s">
        <v>405</v>
      </c>
      <c r="CP78" s="139"/>
      <c r="CQ78" s="137"/>
      <c r="CR78" s="137" t="s">
        <v>423</v>
      </c>
      <c r="CS78" s="139"/>
      <c r="CT78" s="137" t="s">
        <v>431</v>
      </c>
      <c r="CU78" s="137" t="s">
        <v>438</v>
      </c>
      <c r="CV78" s="137"/>
      <c r="CW78" s="137" t="s">
        <v>449</v>
      </c>
      <c r="CX78" s="137" t="s">
        <v>456</v>
      </c>
      <c r="CY78" s="137" t="s">
        <v>1144</v>
      </c>
      <c r="CZ78" s="137" t="s">
        <v>480</v>
      </c>
      <c r="DA78" s="137" t="s">
        <v>491</v>
      </c>
      <c r="DB78" s="137" t="s">
        <v>1145</v>
      </c>
      <c r="DC78" s="139"/>
      <c r="DD78" s="137"/>
      <c r="DE78" s="137" t="s">
        <v>1146</v>
      </c>
      <c r="DF78" s="139"/>
      <c r="DG78" s="139"/>
      <c r="DH78" s="137"/>
      <c r="DI78" s="137" t="s">
        <v>1147</v>
      </c>
      <c r="DJ78" s="137" t="s">
        <v>558</v>
      </c>
    </row>
    <row r="79" spans="1:114" s="78" customFormat="1" ht="21" x14ac:dyDescent="0.15">
      <c r="A79" s="173">
        <v>75</v>
      </c>
      <c r="B79" s="93" t="s">
        <v>518</v>
      </c>
      <c r="C79" s="93" t="s">
        <v>519</v>
      </c>
      <c r="D79" s="93" t="s">
        <v>824</v>
      </c>
      <c r="E79" s="93">
        <v>31</v>
      </c>
      <c r="F79" s="93" t="s">
        <v>1148</v>
      </c>
      <c r="G79" s="93" t="s">
        <v>1149</v>
      </c>
      <c r="H79" s="93" t="s">
        <v>715</v>
      </c>
      <c r="I79" s="93" t="s">
        <v>1150</v>
      </c>
      <c r="J79" s="102">
        <v>45</v>
      </c>
      <c r="K79" s="103" t="s">
        <v>1151</v>
      </c>
      <c r="L79" s="97">
        <v>31</v>
      </c>
      <c r="M79" s="97"/>
      <c r="N79" s="97">
        <v>31</v>
      </c>
      <c r="O79" s="99"/>
      <c r="P79" s="97"/>
      <c r="Q79" s="105" t="s">
        <v>830</v>
      </c>
      <c r="R79" s="169"/>
      <c r="S79" s="165" t="s">
        <v>1152</v>
      </c>
      <c r="T79" s="93" t="s">
        <v>1153</v>
      </c>
      <c r="U79" s="137"/>
      <c r="V79" s="138"/>
      <c r="W79" s="143"/>
      <c r="X79" s="137"/>
      <c r="Y79" s="137"/>
      <c r="Z79" s="137"/>
      <c r="AA79" s="137"/>
      <c r="AB79" s="137"/>
      <c r="AC79" s="143"/>
      <c r="AD79" s="137"/>
      <c r="AE79" s="143"/>
      <c r="AF79" s="143"/>
      <c r="AG79" s="143"/>
      <c r="AH79" s="143"/>
      <c r="AI79" s="143"/>
      <c r="AJ79" s="143"/>
      <c r="AK79" s="143"/>
      <c r="AL79" s="137"/>
      <c r="AM79" s="139"/>
      <c r="AN79" s="139"/>
      <c r="AO79" s="137"/>
      <c r="AP79" s="137"/>
      <c r="AQ79" s="137"/>
      <c r="AR79" s="139"/>
      <c r="AS79" s="137"/>
      <c r="AT79" s="139"/>
      <c r="AU79" s="137"/>
      <c r="AV79" s="137"/>
      <c r="AW79" s="139"/>
      <c r="AX79" s="137"/>
      <c r="AY79" s="137"/>
      <c r="AZ79" s="137"/>
      <c r="BA79" s="137"/>
      <c r="BB79" s="137"/>
      <c r="BC79" s="137"/>
      <c r="BD79" s="137"/>
      <c r="BE79" s="137"/>
      <c r="BF79" s="137"/>
      <c r="BG79" s="139"/>
      <c r="BH79" s="137"/>
      <c r="BI79" s="137"/>
      <c r="BJ79" s="139"/>
      <c r="BK79" s="139"/>
      <c r="BL79" s="137"/>
      <c r="BM79" s="137"/>
      <c r="BN79" s="139"/>
      <c r="BO79" s="137"/>
      <c r="BP79" s="137"/>
      <c r="BQ79" s="137"/>
      <c r="BR79" s="139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9"/>
      <c r="CG79" s="137"/>
      <c r="CH79" s="137"/>
      <c r="CI79" s="137"/>
      <c r="CJ79" s="137"/>
      <c r="CK79" s="137"/>
      <c r="CL79" s="137"/>
      <c r="CM79" s="137"/>
      <c r="CN79" s="137"/>
      <c r="CO79" s="137"/>
      <c r="CP79" s="139"/>
      <c r="CQ79" s="137"/>
      <c r="CR79" s="137"/>
      <c r="CS79" s="139"/>
      <c r="CT79" s="137"/>
      <c r="CU79" s="137"/>
      <c r="CV79" s="137"/>
      <c r="CW79" s="137"/>
      <c r="CX79" s="137"/>
      <c r="CY79" s="137"/>
      <c r="CZ79" s="137"/>
      <c r="DA79" s="137"/>
      <c r="DB79" s="137"/>
      <c r="DC79" s="139"/>
      <c r="DD79" s="137"/>
      <c r="DE79" s="137"/>
      <c r="DF79" s="139"/>
      <c r="DG79" s="139"/>
      <c r="DH79" s="137"/>
      <c r="DI79" s="137"/>
      <c r="DJ79" s="137"/>
    </row>
    <row r="80" spans="1:114" s="78" customFormat="1" ht="27.75" customHeight="1" x14ac:dyDescent="0.15">
      <c r="A80" s="173">
        <v>76</v>
      </c>
      <c r="B80" s="93" t="s">
        <v>518</v>
      </c>
      <c r="C80" s="93" t="s">
        <v>519</v>
      </c>
      <c r="D80" s="93" t="s">
        <v>831</v>
      </c>
      <c r="E80" s="93">
        <v>34</v>
      </c>
      <c r="F80" s="105" t="s">
        <v>1148</v>
      </c>
      <c r="G80" s="93" t="s">
        <v>1149</v>
      </c>
      <c r="H80" s="104" t="s">
        <v>715</v>
      </c>
      <c r="I80" s="93" t="s">
        <v>1150</v>
      </c>
      <c r="J80" s="106">
        <v>45</v>
      </c>
      <c r="K80" s="103" t="s">
        <v>1151</v>
      </c>
      <c r="L80" s="107">
        <v>34</v>
      </c>
      <c r="M80" s="107">
        <v>1</v>
      </c>
      <c r="N80" s="107">
        <f>IF(AND(L80="",M80=""),"",IF(AND(L80&gt;0,M80=""),L80,IF(AND(L80="",M80&gt;=0),M80,IF(AND(L80&gt;0,M80&gt;=0),L80+M80,""))))</f>
        <v>35</v>
      </c>
      <c r="O80" s="108"/>
      <c r="P80" s="107" t="s">
        <v>713</v>
      </c>
      <c r="Q80" s="105" t="s">
        <v>830</v>
      </c>
      <c r="R80" s="169"/>
      <c r="S80" s="165" t="s">
        <v>1152</v>
      </c>
      <c r="T80" s="93" t="s">
        <v>682</v>
      </c>
      <c r="U80" s="137"/>
      <c r="V80" s="138" t="s">
        <v>271</v>
      </c>
      <c r="W80" s="143"/>
      <c r="X80" s="137" t="s">
        <v>1154</v>
      </c>
      <c r="Y80" s="137" t="s">
        <v>1155</v>
      </c>
      <c r="Z80" s="143"/>
      <c r="AA80" s="137" t="s">
        <v>225</v>
      </c>
      <c r="AB80" s="137" t="s">
        <v>1156</v>
      </c>
      <c r="AC80" s="143"/>
      <c r="AD80" s="137"/>
      <c r="AE80" s="143"/>
      <c r="AF80" s="143"/>
      <c r="AG80" s="143"/>
      <c r="AH80" s="143"/>
      <c r="AI80" s="143"/>
      <c r="AJ80" s="143"/>
      <c r="AK80" s="143"/>
      <c r="AL80" s="137" t="s">
        <v>28</v>
      </c>
      <c r="AM80" s="139"/>
      <c r="AN80" s="139"/>
      <c r="AO80" s="137"/>
      <c r="AP80" s="137" t="s">
        <v>57</v>
      </c>
      <c r="AQ80" s="137" t="s">
        <v>68</v>
      </c>
      <c r="AR80" s="139"/>
      <c r="AS80" s="137" t="s">
        <v>83</v>
      </c>
      <c r="AT80" s="139"/>
      <c r="AU80" s="139"/>
      <c r="AV80" s="137"/>
      <c r="AW80" s="139"/>
      <c r="AX80" s="137"/>
      <c r="AY80" s="139"/>
      <c r="AZ80" s="137" t="s">
        <v>134</v>
      </c>
      <c r="BA80" s="137"/>
      <c r="BB80" s="137"/>
      <c r="BC80" s="137" t="s">
        <v>1157</v>
      </c>
      <c r="BD80" s="137"/>
      <c r="BE80" s="137"/>
      <c r="BF80" s="137" t="s">
        <v>180</v>
      </c>
      <c r="BG80" s="139"/>
      <c r="BH80" s="137"/>
      <c r="BI80" s="137"/>
      <c r="BJ80" s="139"/>
      <c r="BK80" s="139"/>
      <c r="BL80" s="137"/>
      <c r="BM80" s="139"/>
      <c r="BN80" s="139"/>
      <c r="BO80" s="137"/>
      <c r="BP80" s="139"/>
      <c r="BQ80" s="139"/>
      <c r="BR80" s="139"/>
      <c r="BS80" s="137" t="s">
        <v>1158</v>
      </c>
      <c r="BT80" s="137"/>
      <c r="BU80" s="139"/>
      <c r="BV80" s="137"/>
      <c r="BW80" s="137"/>
      <c r="BX80" s="137"/>
      <c r="BY80" s="137"/>
      <c r="BZ80" s="137" t="s">
        <v>1159</v>
      </c>
      <c r="CA80" s="137"/>
      <c r="CB80" s="139"/>
      <c r="CC80" s="137"/>
      <c r="CD80" s="137"/>
      <c r="CE80" s="137"/>
      <c r="CF80" s="139"/>
      <c r="CG80" s="137"/>
      <c r="CH80" s="137"/>
      <c r="CI80" s="137"/>
      <c r="CJ80" s="137"/>
      <c r="CK80" s="137" t="s">
        <v>363</v>
      </c>
      <c r="CL80" s="137"/>
      <c r="CM80" s="137" t="s">
        <v>383</v>
      </c>
      <c r="CN80" s="137" t="s">
        <v>395</v>
      </c>
      <c r="CO80" s="137" t="s">
        <v>406</v>
      </c>
      <c r="CP80" s="139"/>
      <c r="CQ80" s="137"/>
      <c r="CR80" s="137" t="s">
        <v>424</v>
      </c>
      <c r="CS80" s="139"/>
      <c r="CT80" s="137"/>
      <c r="CU80" s="137"/>
      <c r="CV80" s="137"/>
      <c r="CW80" s="137"/>
      <c r="CX80" s="137"/>
      <c r="CY80" s="137" t="s">
        <v>1160</v>
      </c>
      <c r="CZ80" s="137"/>
      <c r="DA80" s="137" t="s">
        <v>492</v>
      </c>
      <c r="DB80" s="137" t="s">
        <v>1161</v>
      </c>
      <c r="DC80" s="139"/>
      <c r="DD80" s="137"/>
      <c r="DE80" s="137" t="s">
        <v>1162</v>
      </c>
      <c r="DF80" s="139"/>
      <c r="DG80" s="139"/>
      <c r="DH80" s="137"/>
      <c r="DI80" s="137" t="s">
        <v>1163</v>
      </c>
      <c r="DJ80" s="137"/>
    </row>
    <row r="81" spans="1:114" s="78" customFormat="1" ht="25.5" customHeight="1" x14ac:dyDescent="0.15">
      <c r="A81" s="173">
        <v>77</v>
      </c>
      <c r="B81" s="93" t="s">
        <v>518</v>
      </c>
      <c r="C81" s="93" t="s">
        <v>519</v>
      </c>
      <c r="D81" s="93" t="s">
        <v>824</v>
      </c>
      <c r="E81" s="100">
        <v>31</v>
      </c>
      <c r="F81" s="93" t="s">
        <v>1164</v>
      </c>
      <c r="G81" s="93" t="s">
        <v>1164</v>
      </c>
      <c r="H81" s="93" t="s">
        <v>1165</v>
      </c>
      <c r="I81" s="93" t="s">
        <v>1166</v>
      </c>
      <c r="J81" s="102">
        <v>49</v>
      </c>
      <c r="K81" s="95" t="s">
        <v>1371</v>
      </c>
      <c r="L81" s="97">
        <v>31</v>
      </c>
      <c r="M81" s="97">
        <v>1</v>
      </c>
      <c r="N81" s="97">
        <f>IF(AND(L81="",M81=""),"",IF(AND(L81&gt;0,M81=""),L81,IF(AND(L81="",M81&gt;=0),M81,IF(AND(L81&gt;0,M81&gt;=0),L81+M81,""))))</f>
        <v>32</v>
      </c>
      <c r="O81" s="99"/>
      <c r="P81" s="97" t="s">
        <v>713</v>
      </c>
      <c r="Q81" s="100" t="s">
        <v>1167</v>
      </c>
      <c r="R81" s="169"/>
      <c r="S81" s="165"/>
      <c r="T81" s="93"/>
      <c r="U81" s="137"/>
      <c r="V81" s="138"/>
      <c r="W81" s="143"/>
      <c r="X81" s="137"/>
      <c r="Y81" s="137"/>
      <c r="Z81" s="143"/>
      <c r="AA81" s="137"/>
      <c r="AB81" s="137"/>
      <c r="AC81" s="143"/>
      <c r="AD81" s="137"/>
      <c r="AE81" s="143"/>
      <c r="AF81" s="143"/>
      <c r="AG81" s="143"/>
      <c r="AH81" s="143"/>
      <c r="AI81" s="143"/>
      <c r="AJ81" s="143"/>
      <c r="AK81" s="143"/>
      <c r="AL81" s="137"/>
      <c r="AM81" s="139"/>
      <c r="AN81" s="139"/>
      <c r="AO81" s="137"/>
      <c r="AP81" s="137"/>
      <c r="AQ81" s="137"/>
      <c r="AR81" s="139"/>
      <c r="AS81" s="137"/>
      <c r="AT81" s="139"/>
      <c r="AU81" s="139"/>
      <c r="AV81" s="137"/>
      <c r="AW81" s="139"/>
      <c r="AX81" s="137"/>
      <c r="AY81" s="139"/>
      <c r="AZ81" s="137"/>
      <c r="BA81" s="137"/>
      <c r="BB81" s="137"/>
      <c r="BC81" s="137"/>
      <c r="BD81" s="137"/>
      <c r="BE81" s="137"/>
      <c r="BF81" s="137"/>
      <c r="BG81" s="139"/>
      <c r="BH81" s="137"/>
      <c r="BI81" s="137"/>
      <c r="BJ81" s="139"/>
      <c r="BK81" s="139"/>
      <c r="BL81" s="137"/>
      <c r="BM81" s="139"/>
      <c r="BN81" s="139"/>
      <c r="BO81" s="137"/>
      <c r="BP81" s="139"/>
      <c r="BQ81" s="139"/>
      <c r="BR81" s="139"/>
      <c r="BS81" s="137"/>
      <c r="BT81" s="137"/>
      <c r="BU81" s="139"/>
      <c r="BV81" s="137"/>
      <c r="BW81" s="137"/>
      <c r="BX81" s="137"/>
      <c r="BY81" s="137"/>
      <c r="BZ81" s="137"/>
      <c r="CA81" s="137"/>
      <c r="CB81" s="139"/>
      <c r="CC81" s="137"/>
      <c r="CD81" s="137"/>
      <c r="CE81" s="137"/>
      <c r="CF81" s="139"/>
      <c r="CG81" s="137"/>
      <c r="CH81" s="137"/>
      <c r="CI81" s="137"/>
      <c r="CJ81" s="137"/>
      <c r="CK81" s="137"/>
      <c r="CL81" s="137"/>
      <c r="CM81" s="137"/>
      <c r="CN81" s="137"/>
      <c r="CO81" s="137"/>
      <c r="CP81" s="139"/>
      <c r="CQ81" s="137"/>
      <c r="CR81" s="137"/>
      <c r="CS81" s="139"/>
      <c r="CT81" s="137"/>
      <c r="CU81" s="137"/>
      <c r="CV81" s="137"/>
      <c r="CW81" s="137"/>
      <c r="CX81" s="137"/>
      <c r="CY81" s="137"/>
      <c r="CZ81" s="137"/>
      <c r="DA81" s="137"/>
      <c r="DB81" s="137"/>
      <c r="DC81" s="139"/>
      <c r="DD81" s="137"/>
      <c r="DE81" s="137"/>
      <c r="DF81" s="139"/>
      <c r="DG81" s="139"/>
      <c r="DH81" s="137"/>
      <c r="DI81" s="137"/>
      <c r="DJ81" s="137"/>
    </row>
    <row r="82" spans="1:114" s="78" customFormat="1" ht="24" customHeight="1" x14ac:dyDescent="0.15">
      <c r="A82" s="173">
        <v>78</v>
      </c>
      <c r="B82" s="93" t="s">
        <v>518</v>
      </c>
      <c r="C82" s="93" t="s">
        <v>519</v>
      </c>
      <c r="D82" s="93" t="s">
        <v>831</v>
      </c>
      <c r="E82" s="100">
        <v>34</v>
      </c>
      <c r="F82" s="93" t="s">
        <v>1164</v>
      </c>
      <c r="G82" s="93" t="s">
        <v>1164</v>
      </c>
      <c r="H82" s="93" t="s">
        <v>1165</v>
      </c>
      <c r="I82" s="93" t="s">
        <v>1407</v>
      </c>
      <c r="J82" s="102">
        <v>49</v>
      </c>
      <c r="K82" s="95" t="s">
        <v>1371</v>
      </c>
      <c r="L82" s="97">
        <v>34</v>
      </c>
      <c r="M82" s="97"/>
      <c r="N82" s="97">
        <v>39</v>
      </c>
      <c r="O82" s="99"/>
      <c r="P82" s="97"/>
      <c r="Q82" s="100"/>
      <c r="R82" s="169"/>
      <c r="S82" s="165"/>
      <c r="T82" s="93"/>
      <c r="U82" s="137"/>
      <c r="V82" s="138" t="s">
        <v>361</v>
      </c>
      <c r="W82" s="143"/>
      <c r="X82" s="143"/>
      <c r="Y82" s="143"/>
      <c r="Z82" s="143"/>
      <c r="AA82" s="137" t="s">
        <v>1168</v>
      </c>
      <c r="AB82" s="137" t="s">
        <v>344</v>
      </c>
      <c r="AC82" s="143"/>
      <c r="AD82" s="143"/>
      <c r="AE82" s="143"/>
      <c r="AF82" s="143"/>
      <c r="AG82" s="143"/>
      <c r="AH82" s="143"/>
      <c r="AI82" s="143"/>
      <c r="AJ82" s="143"/>
      <c r="AK82" s="143"/>
      <c r="AL82" s="137" t="s">
        <v>30</v>
      </c>
      <c r="AM82" s="139"/>
      <c r="AN82" s="139"/>
      <c r="AO82" s="137"/>
      <c r="AP82" s="137"/>
      <c r="AQ82" s="137"/>
      <c r="AR82" s="139"/>
      <c r="AS82" s="137"/>
      <c r="AT82" s="139"/>
      <c r="AU82" s="139"/>
      <c r="AV82" s="139"/>
      <c r="AW82" s="139"/>
      <c r="AX82" s="137"/>
      <c r="AY82" s="139"/>
      <c r="AZ82" s="137" t="s">
        <v>135</v>
      </c>
      <c r="BA82" s="137"/>
      <c r="BB82" s="137"/>
      <c r="BC82" s="137" t="s">
        <v>1169</v>
      </c>
      <c r="BD82" s="137"/>
      <c r="BE82" s="137"/>
      <c r="BF82" s="137"/>
      <c r="BG82" s="139"/>
      <c r="BH82" s="137"/>
      <c r="BI82" s="137"/>
      <c r="BJ82" s="139"/>
      <c r="BK82" s="139"/>
      <c r="BL82" s="139"/>
      <c r="BM82" s="139"/>
      <c r="BN82" s="139"/>
      <c r="BO82" s="137"/>
      <c r="BP82" s="139"/>
      <c r="BQ82" s="139"/>
      <c r="BR82" s="139"/>
      <c r="BS82" s="137" t="s">
        <v>1170</v>
      </c>
      <c r="BT82" s="137"/>
      <c r="BU82" s="139"/>
      <c r="BV82" s="137"/>
      <c r="BW82" s="137"/>
      <c r="BX82" s="137"/>
      <c r="BY82" s="139"/>
      <c r="BZ82" s="137" t="s">
        <v>1171</v>
      </c>
      <c r="CA82" s="137"/>
      <c r="CB82" s="139"/>
      <c r="CC82" s="139"/>
      <c r="CD82" s="137"/>
      <c r="CE82" s="137"/>
      <c r="CF82" s="139"/>
      <c r="CG82" s="137"/>
      <c r="CH82" s="137"/>
      <c r="CI82" s="137"/>
      <c r="CJ82" s="137"/>
      <c r="CK82" s="137" t="s">
        <v>364</v>
      </c>
      <c r="CL82" s="137"/>
      <c r="CM82" s="137" t="s">
        <v>384</v>
      </c>
      <c r="CN82" s="137" t="s">
        <v>396</v>
      </c>
      <c r="CO82" s="137" t="s">
        <v>407</v>
      </c>
      <c r="CP82" s="139"/>
      <c r="CQ82" s="137"/>
      <c r="CR82" s="137"/>
      <c r="CS82" s="139"/>
      <c r="CT82" s="137"/>
      <c r="CU82" s="137"/>
      <c r="CV82" s="137"/>
      <c r="CW82" s="137"/>
      <c r="CX82" s="137"/>
      <c r="CY82" s="137" t="s">
        <v>1172</v>
      </c>
      <c r="CZ82" s="137"/>
      <c r="DA82" s="137" t="s">
        <v>493</v>
      </c>
      <c r="DB82" s="137" t="s">
        <v>1173</v>
      </c>
      <c r="DC82" s="139"/>
      <c r="DD82" s="137"/>
      <c r="DE82" s="137" t="s">
        <v>527</v>
      </c>
      <c r="DF82" s="139"/>
      <c r="DG82" s="139"/>
      <c r="DH82" s="137"/>
      <c r="DI82" s="137" t="s">
        <v>1174</v>
      </c>
      <c r="DJ82" s="137"/>
    </row>
    <row r="83" spans="1:114" s="78" customFormat="1" ht="27.75" customHeight="1" x14ac:dyDescent="0.15">
      <c r="A83" s="173">
        <v>79</v>
      </c>
      <c r="B83" s="93" t="s">
        <v>518</v>
      </c>
      <c r="C83" s="93" t="s">
        <v>519</v>
      </c>
      <c r="D83" s="93" t="s">
        <v>824</v>
      </c>
      <c r="E83" s="93">
        <v>31</v>
      </c>
      <c r="F83" s="109" t="s">
        <v>1175</v>
      </c>
      <c r="G83" s="110" t="s">
        <v>1176</v>
      </c>
      <c r="H83" s="110" t="s">
        <v>1053</v>
      </c>
      <c r="I83" s="110" t="s">
        <v>1177</v>
      </c>
      <c r="J83" s="111">
        <v>45</v>
      </c>
      <c r="K83" s="95" t="s">
        <v>1370</v>
      </c>
      <c r="L83" s="112">
        <f>IF(E85="","",E85)</f>
        <v>31</v>
      </c>
      <c r="M83" s="112">
        <v>1</v>
      </c>
      <c r="N83" s="112">
        <f>IF(AND(L83="",M83=""),"",IF(AND(L83&gt;0,M83=""),L83,IF(AND(L83="",M83&gt;=0),M83,IF(AND(L83&gt;0,M83&gt;=0),L83+M83,""))))</f>
        <v>32</v>
      </c>
      <c r="O83" s="113"/>
      <c r="P83" s="112" t="s">
        <v>713</v>
      </c>
      <c r="Q83" s="100" t="s">
        <v>1055</v>
      </c>
      <c r="R83" s="170"/>
      <c r="S83" s="164">
        <v>40878</v>
      </c>
      <c r="T83" s="93" t="s">
        <v>1153</v>
      </c>
      <c r="U83" s="137"/>
      <c r="V83" s="138" t="s">
        <v>518</v>
      </c>
      <c r="W83" s="143"/>
      <c r="X83" s="143"/>
      <c r="Y83" s="143"/>
      <c r="Z83" s="143"/>
      <c r="AA83" s="137" t="s">
        <v>232</v>
      </c>
      <c r="AB83" s="137" t="s">
        <v>1178</v>
      </c>
      <c r="AC83" s="143"/>
      <c r="AD83" s="143"/>
      <c r="AE83" s="143"/>
      <c r="AF83" s="143"/>
      <c r="AG83" s="143"/>
      <c r="AH83" s="143"/>
      <c r="AI83" s="143"/>
      <c r="AJ83" s="143"/>
      <c r="AK83" s="143"/>
      <c r="AL83" s="137"/>
      <c r="AM83" s="139"/>
      <c r="AN83" s="139"/>
      <c r="AO83" s="137"/>
      <c r="AP83" s="137"/>
      <c r="AQ83" s="139"/>
      <c r="AR83" s="139"/>
      <c r="AS83" s="139"/>
      <c r="AT83" s="139"/>
      <c r="AU83" s="139"/>
      <c r="AV83" s="139"/>
      <c r="AW83" s="139"/>
      <c r="AX83" s="137"/>
      <c r="AY83" s="139"/>
      <c r="AZ83" s="137" t="s">
        <v>136</v>
      </c>
      <c r="BA83" s="137"/>
      <c r="BB83" s="137"/>
      <c r="BC83" s="137" t="s">
        <v>157</v>
      </c>
      <c r="BD83" s="137"/>
      <c r="BE83" s="139"/>
      <c r="BF83" s="137"/>
      <c r="BG83" s="139"/>
      <c r="BH83" s="139"/>
      <c r="BI83" s="139"/>
      <c r="BJ83" s="139"/>
      <c r="BK83" s="139"/>
      <c r="BL83" s="139"/>
      <c r="BM83" s="139"/>
      <c r="BN83" s="139"/>
      <c r="BO83" s="137"/>
      <c r="BP83" s="139"/>
      <c r="BQ83" s="139"/>
      <c r="BR83" s="139"/>
      <c r="BS83" s="137" t="s">
        <v>243</v>
      </c>
      <c r="BT83" s="137"/>
      <c r="BU83" s="139"/>
      <c r="BV83" s="137"/>
      <c r="BW83" s="137"/>
      <c r="BX83" s="139"/>
      <c r="BY83" s="139"/>
      <c r="BZ83" s="137" t="s">
        <v>287</v>
      </c>
      <c r="CA83" s="137"/>
      <c r="CB83" s="139"/>
      <c r="CC83" s="139"/>
      <c r="CD83" s="139"/>
      <c r="CE83" s="137"/>
      <c r="CF83" s="139"/>
      <c r="CG83" s="137"/>
      <c r="CH83" s="139"/>
      <c r="CI83" s="137"/>
      <c r="CJ83" s="137"/>
      <c r="CK83" s="137" t="s">
        <v>366</v>
      </c>
      <c r="CL83" s="137"/>
      <c r="CM83" s="137" t="s">
        <v>385</v>
      </c>
      <c r="CN83" s="137" t="s">
        <v>397</v>
      </c>
      <c r="CO83" s="137"/>
      <c r="CP83" s="139"/>
      <c r="CQ83" s="139"/>
      <c r="CR83" s="139"/>
      <c r="CS83" s="139"/>
      <c r="CT83" s="139"/>
      <c r="CU83" s="139"/>
      <c r="CV83" s="137"/>
      <c r="CW83" s="139"/>
      <c r="CX83" s="139"/>
      <c r="CY83" s="137" t="s">
        <v>463</v>
      </c>
      <c r="CZ83" s="139"/>
      <c r="DA83" s="137" t="s">
        <v>1179</v>
      </c>
      <c r="DB83" s="137" t="s">
        <v>1180</v>
      </c>
      <c r="DC83" s="139"/>
      <c r="DD83" s="137"/>
      <c r="DE83" s="137" t="s">
        <v>528</v>
      </c>
      <c r="DF83" s="139"/>
      <c r="DG83" s="139"/>
      <c r="DH83" s="139"/>
      <c r="DI83" s="137" t="s">
        <v>564</v>
      </c>
      <c r="DJ83" s="137"/>
    </row>
    <row r="84" spans="1:114" s="78" customFormat="1" ht="24" customHeight="1" x14ac:dyDescent="0.15">
      <c r="A84" s="173">
        <v>80</v>
      </c>
      <c r="B84" s="93" t="s">
        <v>518</v>
      </c>
      <c r="C84" s="93" t="s">
        <v>519</v>
      </c>
      <c r="D84" s="93" t="s">
        <v>831</v>
      </c>
      <c r="E84" s="93">
        <v>34</v>
      </c>
      <c r="F84" s="100" t="s">
        <v>1175</v>
      </c>
      <c r="G84" s="93" t="s">
        <v>1176</v>
      </c>
      <c r="H84" s="93" t="s">
        <v>1053</v>
      </c>
      <c r="I84" s="93" t="s">
        <v>1177</v>
      </c>
      <c r="J84" s="102">
        <v>45</v>
      </c>
      <c r="K84" s="95" t="s">
        <v>1370</v>
      </c>
      <c r="L84" s="97">
        <v>34</v>
      </c>
      <c r="M84" s="97"/>
      <c r="N84" s="97">
        <v>39</v>
      </c>
      <c r="O84" s="99"/>
      <c r="P84" s="97"/>
      <c r="Q84" s="100"/>
      <c r="R84" s="169"/>
      <c r="S84" s="165"/>
      <c r="T84" s="93"/>
      <c r="U84" s="137"/>
      <c r="V84" s="138"/>
      <c r="W84" s="143"/>
      <c r="X84" s="143"/>
      <c r="Y84" s="143"/>
      <c r="Z84" s="143"/>
      <c r="AA84" s="137"/>
      <c r="AB84" s="137"/>
      <c r="AC84" s="143"/>
      <c r="AD84" s="143"/>
      <c r="AE84" s="143"/>
      <c r="AF84" s="143"/>
      <c r="AG84" s="143"/>
      <c r="AH84" s="143"/>
      <c r="AI84" s="143"/>
      <c r="AJ84" s="143"/>
      <c r="AK84" s="143"/>
      <c r="AL84" s="137"/>
      <c r="AM84" s="139"/>
      <c r="AN84" s="139"/>
      <c r="AO84" s="137"/>
      <c r="AP84" s="137"/>
      <c r="AQ84" s="139"/>
      <c r="AR84" s="139"/>
      <c r="AS84" s="139"/>
      <c r="AT84" s="139"/>
      <c r="AU84" s="139"/>
      <c r="AV84" s="139"/>
      <c r="AW84" s="139"/>
      <c r="AX84" s="137"/>
      <c r="AY84" s="139"/>
      <c r="AZ84" s="137"/>
      <c r="BA84" s="137"/>
      <c r="BB84" s="137"/>
      <c r="BC84" s="137"/>
      <c r="BD84" s="137"/>
      <c r="BE84" s="139"/>
      <c r="BF84" s="137"/>
      <c r="BG84" s="139"/>
      <c r="BH84" s="139"/>
      <c r="BI84" s="139"/>
      <c r="BJ84" s="139"/>
      <c r="BK84" s="139"/>
      <c r="BL84" s="139"/>
      <c r="BM84" s="139"/>
      <c r="BN84" s="139"/>
      <c r="BO84" s="137"/>
      <c r="BP84" s="139"/>
      <c r="BQ84" s="139"/>
      <c r="BR84" s="139"/>
      <c r="BS84" s="137"/>
      <c r="BT84" s="137"/>
      <c r="BU84" s="139"/>
      <c r="BV84" s="137"/>
      <c r="BW84" s="137"/>
      <c r="BX84" s="139"/>
      <c r="BY84" s="139"/>
      <c r="BZ84" s="137"/>
      <c r="CA84" s="137"/>
      <c r="CB84" s="139"/>
      <c r="CC84" s="139"/>
      <c r="CD84" s="139"/>
      <c r="CE84" s="137"/>
      <c r="CF84" s="139"/>
      <c r="CG84" s="137"/>
      <c r="CH84" s="139"/>
      <c r="CI84" s="137"/>
      <c r="CJ84" s="137"/>
      <c r="CK84" s="137"/>
      <c r="CL84" s="137"/>
      <c r="CM84" s="137"/>
      <c r="CN84" s="137"/>
      <c r="CO84" s="137"/>
      <c r="CP84" s="139"/>
      <c r="CQ84" s="139"/>
      <c r="CR84" s="139"/>
      <c r="CS84" s="139"/>
      <c r="CT84" s="139"/>
      <c r="CU84" s="139"/>
      <c r="CV84" s="137"/>
      <c r="CW84" s="139"/>
      <c r="CX84" s="139"/>
      <c r="CY84" s="137"/>
      <c r="CZ84" s="139"/>
      <c r="DA84" s="137"/>
      <c r="DB84" s="137"/>
      <c r="DC84" s="139"/>
      <c r="DD84" s="137"/>
      <c r="DE84" s="137"/>
      <c r="DF84" s="139"/>
      <c r="DG84" s="139"/>
      <c r="DH84" s="139"/>
      <c r="DI84" s="137"/>
      <c r="DJ84" s="137"/>
    </row>
    <row r="85" spans="1:114" s="141" customFormat="1" ht="27" customHeight="1" x14ac:dyDescent="0.15">
      <c r="A85" s="173">
        <v>81</v>
      </c>
      <c r="B85" s="93" t="s">
        <v>518</v>
      </c>
      <c r="C85" s="93" t="s">
        <v>519</v>
      </c>
      <c r="D85" s="93" t="s">
        <v>824</v>
      </c>
      <c r="E85" s="93">
        <v>31</v>
      </c>
      <c r="F85" s="100" t="s">
        <v>1181</v>
      </c>
      <c r="G85" s="93" t="s">
        <v>1181</v>
      </c>
      <c r="H85" s="93" t="s">
        <v>732</v>
      </c>
      <c r="I85" s="93" t="s">
        <v>1182</v>
      </c>
      <c r="J85" s="102">
        <v>69</v>
      </c>
      <c r="K85" s="95" t="s">
        <v>1369</v>
      </c>
      <c r="L85" s="97">
        <v>31</v>
      </c>
      <c r="M85" s="97"/>
      <c r="N85" s="97">
        <v>31</v>
      </c>
      <c r="O85" s="99"/>
      <c r="P85" s="97"/>
      <c r="Q85" s="140"/>
      <c r="R85" s="171"/>
      <c r="S85" s="166">
        <v>44743</v>
      </c>
      <c r="T85" s="97" t="s">
        <v>682</v>
      </c>
      <c r="U85" s="144"/>
      <c r="V85" s="145" t="s">
        <v>240</v>
      </c>
      <c r="W85" s="146"/>
      <c r="X85" s="146"/>
      <c r="Y85" s="146"/>
      <c r="Z85" s="146"/>
      <c r="AA85" s="144" t="s">
        <v>1183</v>
      </c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4"/>
      <c r="AM85" s="147"/>
      <c r="AN85" s="147"/>
      <c r="AO85" s="144"/>
      <c r="AP85" s="147"/>
      <c r="AQ85" s="147"/>
      <c r="AR85" s="147"/>
      <c r="AS85" s="147"/>
      <c r="AT85" s="147"/>
      <c r="AU85" s="147"/>
      <c r="AV85" s="147"/>
      <c r="AW85" s="147"/>
      <c r="AX85" s="144"/>
      <c r="AY85" s="147"/>
      <c r="AZ85" s="144"/>
      <c r="BA85" s="144"/>
      <c r="BB85" s="144"/>
      <c r="BC85" s="144" t="s">
        <v>158</v>
      </c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4"/>
      <c r="BP85" s="147"/>
      <c r="BQ85" s="147"/>
      <c r="BR85" s="147"/>
      <c r="BS85" s="144" t="s">
        <v>244</v>
      </c>
      <c r="BT85" s="147"/>
      <c r="BU85" s="147"/>
      <c r="BV85" s="144"/>
      <c r="BW85" s="144"/>
      <c r="BX85" s="147"/>
      <c r="BY85" s="147"/>
      <c r="BZ85" s="144" t="s">
        <v>288</v>
      </c>
      <c r="CA85" s="144"/>
      <c r="CB85" s="147"/>
      <c r="CC85" s="147"/>
      <c r="CD85" s="147"/>
      <c r="CE85" s="147"/>
      <c r="CF85" s="147"/>
      <c r="CG85" s="144"/>
      <c r="CH85" s="147"/>
      <c r="CI85" s="144"/>
      <c r="CJ85" s="144"/>
      <c r="CK85" s="144"/>
      <c r="CL85" s="144"/>
      <c r="CM85" s="144" t="s">
        <v>386</v>
      </c>
      <c r="CN85" s="144"/>
      <c r="CO85" s="144"/>
      <c r="CP85" s="147"/>
      <c r="CQ85" s="147"/>
      <c r="CR85" s="147"/>
      <c r="CS85" s="147"/>
      <c r="CT85" s="147"/>
      <c r="CU85" s="147"/>
      <c r="CV85" s="144"/>
      <c r="CW85" s="147"/>
      <c r="CX85" s="147"/>
      <c r="CY85" s="144" t="s">
        <v>464</v>
      </c>
      <c r="CZ85" s="147"/>
      <c r="DA85" s="144"/>
      <c r="DB85" s="144" t="s">
        <v>1184</v>
      </c>
      <c r="DC85" s="147"/>
      <c r="DD85" s="144"/>
      <c r="DE85" s="144" t="s">
        <v>529</v>
      </c>
      <c r="DF85" s="147"/>
      <c r="DG85" s="147"/>
      <c r="DH85" s="147"/>
      <c r="DI85" s="144" t="s">
        <v>565</v>
      </c>
      <c r="DJ85" s="144"/>
    </row>
    <row r="86" spans="1:114" s="78" customFormat="1" ht="21" x14ac:dyDescent="0.15">
      <c r="A86" s="173">
        <v>82</v>
      </c>
      <c r="B86" s="93" t="s">
        <v>518</v>
      </c>
      <c r="C86" s="93" t="s">
        <v>519</v>
      </c>
      <c r="D86" s="93" t="s">
        <v>831</v>
      </c>
      <c r="E86" s="93">
        <v>34</v>
      </c>
      <c r="F86" s="93" t="s">
        <v>1181</v>
      </c>
      <c r="G86" s="93" t="s">
        <v>1181</v>
      </c>
      <c r="H86" s="93" t="s">
        <v>732</v>
      </c>
      <c r="I86" s="93" t="s">
        <v>1182</v>
      </c>
      <c r="J86" s="102">
        <v>69</v>
      </c>
      <c r="K86" s="95" t="s">
        <v>1369</v>
      </c>
      <c r="L86" s="97">
        <v>34</v>
      </c>
      <c r="M86" s="97">
        <v>1</v>
      </c>
      <c r="N86" s="97">
        <f>IF(AND(L86="",M86=""),"",IF(AND(L86&gt;0,M86=""),L86,IF(AND(L86="",M86&gt;=0),M86,IF(AND(L86&gt;0,M86&gt;=0),L86+M86,""))))</f>
        <v>35</v>
      </c>
      <c r="O86" s="99"/>
      <c r="P86" s="97" t="s">
        <v>713</v>
      </c>
      <c r="Q86" s="100" t="s">
        <v>1131</v>
      </c>
      <c r="R86" s="169"/>
      <c r="S86" s="164">
        <v>44743</v>
      </c>
      <c r="T86" s="93" t="s">
        <v>1153</v>
      </c>
      <c r="U86" s="137"/>
      <c r="V86" s="138"/>
      <c r="W86" s="143"/>
      <c r="X86" s="143"/>
      <c r="Y86" s="143"/>
      <c r="Z86" s="143"/>
      <c r="AA86" s="137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37"/>
      <c r="AM86" s="139"/>
      <c r="AN86" s="139"/>
      <c r="AO86" s="137"/>
      <c r="AP86" s="139"/>
      <c r="AQ86" s="139"/>
      <c r="AR86" s="139"/>
      <c r="AS86" s="139"/>
      <c r="AT86" s="139"/>
      <c r="AU86" s="139"/>
      <c r="AV86" s="139"/>
      <c r="AW86" s="139"/>
      <c r="AX86" s="137"/>
      <c r="AY86" s="139"/>
      <c r="AZ86" s="137"/>
      <c r="BA86" s="137"/>
      <c r="BB86" s="137"/>
      <c r="BC86" s="137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7"/>
      <c r="BP86" s="139"/>
      <c r="BQ86" s="139"/>
      <c r="BR86" s="139"/>
      <c r="BS86" s="137"/>
      <c r="BT86" s="139"/>
      <c r="BU86" s="139"/>
      <c r="BV86" s="137"/>
      <c r="BW86" s="137"/>
      <c r="BX86" s="139"/>
      <c r="BY86" s="139"/>
      <c r="BZ86" s="137"/>
      <c r="CA86" s="137"/>
      <c r="CB86" s="139"/>
      <c r="CC86" s="139"/>
      <c r="CD86" s="139"/>
      <c r="CE86" s="139"/>
      <c r="CF86" s="139"/>
      <c r="CG86" s="137"/>
      <c r="CH86" s="139"/>
      <c r="CI86" s="137"/>
      <c r="CJ86" s="137"/>
      <c r="CK86" s="137"/>
      <c r="CL86" s="137"/>
      <c r="CM86" s="137"/>
      <c r="CN86" s="137"/>
      <c r="CO86" s="137"/>
      <c r="CP86" s="139"/>
      <c r="CQ86" s="139"/>
      <c r="CR86" s="139"/>
      <c r="CS86" s="139"/>
      <c r="CT86" s="139"/>
      <c r="CU86" s="139"/>
      <c r="CV86" s="137"/>
      <c r="CW86" s="139"/>
      <c r="CX86" s="139"/>
      <c r="CY86" s="137"/>
      <c r="CZ86" s="139"/>
      <c r="DA86" s="137"/>
      <c r="DB86" s="137"/>
      <c r="DC86" s="139"/>
      <c r="DD86" s="137"/>
      <c r="DE86" s="137"/>
      <c r="DF86" s="139"/>
      <c r="DG86" s="139"/>
      <c r="DH86" s="139"/>
      <c r="DI86" s="137"/>
      <c r="DJ86" s="137"/>
    </row>
    <row r="87" spans="1:114" s="78" customFormat="1" ht="29.25" customHeight="1" x14ac:dyDescent="0.15">
      <c r="A87" s="173">
        <v>83</v>
      </c>
      <c r="B87" s="93" t="s">
        <v>518</v>
      </c>
      <c r="C87" s="93" t="s">
        <v>519</v>
      </c>
      <c r="D87" s="93" t="s">
        <v>1185</v>
      </c>
      <c r="E87" s="93">
        <v>38</v>
      </c>
      <c r="F87" s="93" t="s">
        <v>1186</v>
      </c>
      <c r="G87" s="93" t="s">
        <v>1186</v>
      </c>
      <c r="H87" s="93" t="s">
        <v>1187</v>
      </c>
      <c r="I87" s="93" t="s">
        <v>1188</v>
      </c>
      <c r="J87" s="102">
        <v>66</v>
      </c>
      <c r="K87" s="95" t="s">
        <v>1397</v>
      </c>
      <c r="L87" s="97">
        <f t="shared" ref="L87:L98" si="12">IF(E87="","",E87)</f>
        <v>38</v>
      </c>
      <c r="M87" s="97"/>
      <c r="N87" s="97">
        <f t="shared" ref="N87:N98" si="13">IF(AND(L87="",M87=""),"",IF(AND(L87&gt;0,M87=""),L87,IF(AND(L87="",M87&gt;=0),M87,IF(AND(L87&gt;0,M87&gt;=0),L87+M87,""))))</f>
        <v>38</v>
      </c>
      <c r="O87" s="99"/>
      <c r="P87" s="97" t="s">
        <v>713</v>
      </c>
      <c r="Q87" s="100" t="s">
        <v>1059</v>
      </c>
      <c r="R87" s="169"/>
      <c r="S87" s="165"/>
      <c r="T87" s="93"/>
      <c r="U87" s="137"/>
      <c r="V87" s="138" t="s">
        <v>486</v>
      </c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7"/>
      <c r="AY87" s="139"/>
      <c r="AZ87" s="139"/>
      <c r="BA87" s="137"/>
      <c r="BB87" s="139"/>
      <c r="BC87" s="137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7"/>
      <c r="BP87" s="139"/>
      <c r="BQ87" s="139"/>
      <c r="BR87" s="139"/>
      <c r="BS87" s="137"/>
      <c r="BT87" s="139"/>
      <c r="BU87" s="139"/>
      <c r="BV87" s="137"/>
      <c r="BW87" s="139"/>
      <c r="BX87" s="139"/>
      <c r="BY87" s="139"/>
      <c r="BZ87" s="137" t="s">
        <v>290</v>
      </c>
      <c r="CA87" s="139"/>
      <c r="CB87" s="139"/>
      <c r="CC87" s="139"/>
      <c r="CD87" s="139"/>
      <c r="CE87" s="139"/>
      <c r="CF87" s="139"/>
      <c r="CG87" s="137"/>
      <c r="CH87" s="139"/>
      <c r="CI87" s="137"/>
      <c r="CJ87" s="137"/>
      <c r="CK87" s="137"/>
      <c r="CL87" s="139"/>
      <c r="CM87" s="137"/>
      <c r="CN87" s="137"/>
      <c r="CO87" s="139"/>
      <c r="CP87" s="139"/>
      <c r="CQ87" s="139"/>
      <c r="CR87" s="139"/>
      <c r="CS87" s="139"/>
      <c r="CT87" s="139"/>
      <c r="CU87" s="139"/>
      <c r="CV87" s="137"/>
      <c r="CW87" s="139"/>
      <c r="CX87" s="139"/>
      <c r="CY87" s="137" t="s">
        <v>466</v>
      </c>
      <c r="CZ87" s="139"/>
      <c r="DA87" s="137"/>
      <c r="DB87" s="137" t="s">
        <v>499</v>
      </c>
      <c r="DC87" s="139"/>
      <c r="DD87" s="137"/>
      <c r="DE87" s="137"/>
      <c r="DF87" s="139"/>
      <c r="DG87" s="139"/>
      <c r="DH87" s="139"/>
      <c r="DI87" s="137" t="s">
        <v>567</v>
      </c>
      <c r="DJ87" s="137"/>
    </row>
    <row r="88" spans="1:114" s="78" customFormat="1" ht="28.5" x14ac:dyDescent="0.15">
      <c r="A88" s="173">
        <v>84</v>
      </c>
      <c r="B88" s="93" t="s">
        <v>518</v>
      </c>
      <c r="C88" s="93" t="s">
        <v>519</v>
      </c>
      <c r="D88" s="93" t="s">
        <v>1190</v>
      </c>
      <c r="E88" s="93">
        <v>35</v>
      </c>
      <c r="F88" s="93" t="s">
        <v>1186</v>
      </c>
      <c r="G88" s="93" t="s">
        <v>1186</v>
      </c>
      <c r="H88" s="93" t="s">
        <v>1187</v>
      </c>
      <c r="I88" s="93" t="s">
        <v>1188</v>
      </c>
      <c r="J88" s="102">
        <v>66</v>
      </c>
      <c r="K88" s="95" t="s">
        <v>1189</v>
      </c>
      <c r="L88" s="97">
        <f t="shared" si="12"/>
        <v>35</v>
      </c>
      <c r="M88" s="97"/>
      <c r="N88" s="97">
        <f t="shared" si="13"/>
        <v>35</v>
      </c>
      <c r="O88" s="99"/>
      <c r="P88" s="97" t="s">
        <v>713</v>
      </c>
      <c r="Q88" s="100"/>
      <c r="R88" s="169"/>
      <c r="S88" s="165"/>
      <c r="T88" s="93"/>
      <c r="U88" s="137"/>
      <c r="V88" s="138" t="s">
        <v>453</v>
      </c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7"/>
      <c r="AY88" s="139"/>
      <c r="AZ88" s="139"/>
      <c r="BA88" s="137"/>
      <c r="BB88" s="139"/>
      <c r="BC88" s="137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7"/>
      <c r="BP88" s="139"/>
      <c r="BQ88" s="139"/>
      <c r="BR88" s="139"/>
      <c r="BS88" s="137"/>
      <c r="BT88" s="139"/>
      <c r="BU88" s="139"/>
      <c r="BV88" s="137"/>
      <c r="BW88" s="139"/>
      <c r="BX88" s="139"/>
      <c r="BY88" s="139"/>
      <c r="BZ88" s="137"/>
      <c r="CA88" s="139"/>
      <c r="CB88" s="139"/>
      <c r="CC88" s="139"/>
      <c r="CD88" s="139"/>
      <c r="CE88" s="139"/>
      <c r="CF88" s="139"/>
      <c r="CG88" s="139"/>
      <c r="CH88" s="139"/>
      <c r="CI88" s="137"/>
      <c r="CJ88" s="137"/>
      <c r="CK88" s="139"/>
      <c r="CL88" s="139"/>
      <c r="CM88" s="137"/>
      <c r="CN88" s="139"/>
      <c r="CO88" s="139"/>
      <c r="CP88" s="139"/>
      <c r="CQ88" s="139"/>
      <c r="CR88" s="139"/>
      <c r="CS88" s="139"/>
      <c r="CT88" s="139"/>
      <c r="CU88" s="139"/>
      <c r="CV88" s="137"/>
      <c r="CW88" s="139"/>
      <c r="CX88" s="139"/>
      <c r="CY88" s="137"/>
      <c r="CZ88" s="139"/>
      <c r="DA88" s="137"/>
      <c r="DB88" s="137" t="s">
        <v>500</v>
      </c>
      <c r="DC88" s="139"/>
      <c r="DD88" s="139"/>
      <c r="DE88" s="139"/>
      <c r="DF88" s="139"/>
      <c r="DG88" s="139"/>
      <c r="DH88" s="139"/>
      <c r="DI88" s="137"/>
      <c r="DJ88" s="137"/>
    </row>
    <row r="89" spans="1:114" s="78" customFormat="1" ht="28.5" x14ac:dyDescent="0.15">
      <c r="A89" s="173">
        <v>85</v>
      </c>
      <c r="B89" s="93" t="s">
        <v>518</v>
      </c>
      <c r="C89" s="93" t="s">
        <v>519</v>
      </c>
      <c r="D89" s="93" t="s">
        <v>1185</v>
      </c>
      <c r="E89" s="93">
        <v>38</v>
      </c>
      <c r="F89" s="93" t="s">
        <v>1191</v>
      </c>
      <c r="G89" s="93" t="s">
        <v>1192</v>
      </c>
      <c r="H89" s="93" t="s">
        <v>827</v>
      </c>
      <c r="I89" s="93" t="s">
        <v>1193</v>
      </c>
      <c r="J89" s="102">
        <v>65</v>
      </c>
      <c r="K89" s="95" t="s">
        <v>1368</v>
      </c>
      <c r="L89" s="97">
        <f t="shared" si="12"/>
        <v>38</v>
      </c>
      <c r="M89" s="97">
        <v>1</v>
      </c>
      <c r="N89" s="97">
        <f t="shared" si="13"/>
        <v>39</v>
      </c>
      <c r="O89" s="99"/>
      <c r="P89" s="97" t="s">
        <v>713</v>
      </c>
      <c r="Q89" s="100" t="s">
        <v>1055</v>
      </c>
      <c r="R89" s="169"/>
      <c r="S89" s="165" t="s">
        <v>1152</v>
      </c>
      <c r="T89" s="93" t="s">
        <v>682</v>
      </c>
      <c r="U89" s="137"/>
      <c r="V89" s="138" t="s">
        <v>555</v>
      </c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7"/>
      <c r="AY89" s="139"/>
      <c r="AZ89" s="139"/>
      <c r="BA89" s="137"/>
      <c r="BB89" s="139"/>
      <c r="BC89" s="137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7"/>
      <c r="BP89" s="139"/>
      <c r="BQ89" s="139"/>
      <c r="BR89" s="139"/>
      <c r="BS89" s="137"/>
      <c r="BT89" s="139"/>
      <c r="BU89" s="139"/>
      <c r="BV89" s="137"/>
      <c r="BW89" s="139"/>
      <c r="BX89" s="139"/>
      <c r="BY89" s="139"/>
      <c r="BZ89" s="137"/>
      <c r="CA89" s="139"/>
      <c r="CB89" s="139"/>
      <c r="CC89" s="139"/>
      <c r="CD89" s="139"/>
      <c r="CE89" s="139"/>
      <c r="CF89" s="139"/>
      <c r="CG89" s="139"/>
      <c r="CH89" s="139"/>
      <c r="CI89" s="137"/>
      <c r="CJ89" s="139"/>
      <c r="CK89" s="139"/>
      <c r="CL89" s="139"/>
      <c r="CM89" s="137"/>
      <c r="CN89" s="139"/>
      <c r="CO89" s="139"/>
      <c r="CP89" s="139"/>
      <c r="CQ89" s="139"/>
      <c r="CR89" s="139"/>
      <c r="CS89" s="139"/>
      <c r="CT89" s="139"/>
      <c r="CU89" s="139"/>
      <c r="CV89" s="137"/>
      <c r="CW89" s="139"/>
      <c r="CX89" s="139"/>
      <c r="CY89" s="137"/>
      <c r="CZ89" s="139"/>
      <c r="DA89" s="137"/>
      <c r="DB89" s="137" t="s">
        <v>501</v>
      </c>
      <c r="DC89" s="139"/>
      <c r="DD89" s="139"/>
      <c r="DE89" s="139"/>
      <c r="DF89" s="139"/>
      <c r="DG89" s="139"/>
      <c r="DH89" s="139"/>
      <c r="DI89" s="137"/>
      <c r="DJ89" s="137"/>
    </row>
    <row r="90" spans="1:114" s="78" customFormat="1" ht="27.75" customHeight="1" x14ac:dyDescent="0.15">
      <c r="A90" s="173">
        <v>86</v>
      </c>
      <c r="B90" s="93" t="s">
        <v>518</v>
      </c>
      <c r="C90" s="93" t="s">
        <v>519</v>
      </c>
      <c r="D90" s="93" t="s">
        <v>1190</v>
      </c>
      <c r="E90" s="93">
        <v>35</v>
      </c>
      <c r="F90" s="93" t="s">
        <v>1191</v>
      </c>
      <c r="G90" s="93" t="s">
        <v>1192</v>
      </c>
      <c r="H90" s="93" t="s">
        <v>827</v>
      </c>
      <c r="I90" s="93" t="s">
        <v>1193</v>
      </c>
      <c r="J90" s="102">
        <v>65</v>
      </c>
      <c r="K90" s="95" t="s">
        <v>1368</v>
      </c>
      <c r="L90" s="97">
        <f t="shared" si="12"/>
        <v>35</v>
      </c>
      <c r="M90" s="97"/>
      <c r="N90" s="97">
        <f t="shared" si="13"/>
        <v>35</v>
      </c>
      <c r="O90" s="99"/>
      <c r="P90" s="97" t="s">
        <v>713</v>
      </c>
      <c r="Q90" s="100"/>
      <c r="R90" s="169"/>
      <c r="S90" s="165" t="s">
        <v>1194</v>
      </c>
      <c r="T90" s="93"/>
      <c r="U90" s="137"/>
      <c r="V90" s="138" t="s">
        <v>350</v>
      </c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7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7"/>
      <c r="BP90" s="139"/>
      <c r="BQ90" s="139"/>
      <c r="BR90" s="139"/>
      <c r="BS90" s="139"/>
      <c r="BT90" s="139"/>
      <c r="BU90" s="139"/>
      <c r="BV90" s="137"/>
      <c r="BW90" s="139"/>
      <c r="BX90" s="139"/>
      <c r="BY90" s="139"/>
      <c r="BZ90" s="137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7"/>
      <c r="CZ90" s="139"/>
      <c r="DA90" s="137"/>
      <c r="DB90" s="137" t="s">
        <v>502</v>
      </c>
      <c r="DC90" s="139"/>
      <c r="DD90" s="139"/>
      <c r="DE90" s="139"/>
      <c r="DF90" s="139"/>
      <c r="DG90" s="139"/>
      <c r="DH90" s="139"/>
      <c r="DI90" s="137"/>
      <c r="DJ90" s="137"/>
    </row>
    <row r="91" spans="1:114" s="78" customFormat="1" ht="28.5" x14ac:dyDescent="0.15">
      <c r="A91" s="173">
        <v>87</v>
      </c>
      <c r="B91" s="93" t="s">
        <v>518</v>
      </c>
      <c r="C91" s="93" t="s">
        <v>519</v>
      </c>
      <c r="D91" s="93" t="s">
        <v>1185</v>
      </c>
      <c r="E91" s="93">
        <v>38</v>
      </c>
      <c r="F91" s="93" t="s">
        <v>628</v>
      </c>
      <c r="G91" s="93" t="s">
        <v>816</v>
      </c>
      <c r="H91" s="93" t="s">
        <v>694</v>
      </c>
      <c r="I91" s="93" t="s">
        <v>1195</v>
      </c>
      <c r="J91" s="102">
        <v>45</v>
      </c>
      <c r="K91" s="95" t="s">
        <v>1360</v>
      </c>
      <c r="L91" s="97">
        <f t="shared" si="12"/>
        <v>38</v>
      </c>
      <c r="M91" s="97">
        <v>1</v>
      </c>
      <c r="N91" s="97">
        <f t="shared" si="13"/>
        <v>39</v>
      </c>
      <c r="O91" s="99"/>
      <c r="P91" s="97" t="s">
        <v>713</v>
      </c>
      <c r="Q91" s="100" t="s">
        <v>791</v>
      </c>
      <c r="R91" s="169"/>
      <c r="S91" s="165"/>
      <c r="T91" s="93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7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7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7"/>
      <c r="CZ91" s="139"/>
      <c r="DA91" s="137"/>
      <c r="DB91" s="137" t="s">
        <v>503</v>
      </c>
      <c r="DC91" s="139"/>
      <c r="DD91" s="139"/>
      <c r="DE91" s="139"/>
      <c r="DF91" s="139"/>
      <c r="DG91" s="139"/>
      <c r="DH91" s="139"/>
      <c r="DI91" s="137"/>
      <c r="DJ91" s="137"/>
    </row>
    <row r="92" spans="1:114" s="78" customFormat="1" ht="21" x14ac:dyDescent="0.15">
      <c r="A92" s="173">
        <v>88</v>
      </c>
      <c r="B92" s="104" t="s">
        <v>518</v>
      </c>
      <c r="C92" s="104" t="s">
        <v>519</v>
      </c>
      <c r="D92" s="93" t="s">
        <v>1190</v>
      </c>
      <c r="E92" s="104">
        <v>35</v>
      </c>
      <c r="F92" s="104" t="s">
        <v>628</v>
      </c>
      <c r="G92" s="104" t="s">
        <v>816</v>
      </c>
      <c r="H92" s="104" t="s">
        <v>694</v>
      </c>
      <c r="I92" s="104" t="s">
        <v>1195</v>
      </c>
      <c r="J92" s="106">
        <v>45</v>
      </c>
      <c r="K92" s="148" t="s">
        <v>1360</v>
      </c>
      <c r="L92" s="107">
        <f t="shared" si="12"/>
        <v>35</v>
      </c>
      <c r="M92" s="107"/>
      <c r="N92" s="107">
        <f t="shared" si="13"/>
        <v>35</v>
      </c>
      <c r="O92" s="108"/>
      <c r="P92" s="107" t="s">
        <v>713</v>
      </c>
      <c r="Q92" s="105"/>
      <c r="R92" s="169"/>
      <c r="S92" s="165"/>
      <c r="T92" s="93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7"/>
      <c r="DB92" s="137"/>
      <c r="DC92" s="139"/>
      <c r="DD92" s="139"/>
      <c r="DE92" s="139"/>
      <c r="DF92" s="139"/>
      <c r="DG92" s="139"/>
      <c r="DH92" s="139"/>
      <c r="DI92" s="139"/>
      <c r="DJ92" s="137"/>
    </row>
    <row r="93" spans="1:114" s="78" customFormat="1" ht="21" x14ac:dyDescent="0.15">
      <c r="A93" s="173">
        <v>89</v>
      </c>
      <c r="B93" s="100" t="s">
        <v>518</v>
      </c>
      <c r="C93" s="93" t="s">
        <v>519</v>
      </c>
      <c r="D93" s="93" t="s">
        <v>1185</v>
      </c>
      <c r="E93" s="100">
        <v>38</v>
      </c>
      <c r="F93" s="93" t="s">
        <v>1196</v>
      </c>
      <c r="G93" s="93" t="s">
        <v>1197</v>
      </c>
      <c r="H93" s="93" t="s">
        <v>1198</v>
      </c>
      <c r="I93" s="93" t="s">
        <v>1199</v>
      </c>
      <c r="J93" s="102">
        <v>58</v>
      </c>
      <c r="K93" s="95" t="s">
        <v>1367</v>
      </c>
      <c r="L93" s="97">
        <f t="shared" si="12"/>
        <v>38</v>
      </c>
      <c r="M93" s="97">
        <v>1</v>
      </c>
      <c r="N93" s="97">
        <f t="shared" si="13"/>
        <v>39</v>
      </c>
      <c r="O93" s="99"/>
      <c r="P93" s="97" t="s">
        <v>713</v>
      </c>
      <c r="Q93" s="100" t="s">
        <v>1167</v>
      </c>
      <c r="R93" s="169"/>
      <c r="S93" s="165"/>
      <c r="T93" s="93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7"/>
      <c r="DB93" s="137"/>
      <c r="DC93" s="139"/>
      <c r="DD93" s="139"/>
      <c r="DE93" s="139"/>
      <c r="DF93" s="139"/>
      <c r="DG93" s="139"/>
      <c r="DH93" s="139"/>
      <c r="DI93" s="139"/>
      <c r="DJ93" s="137"/>
    </row>
    <row r="94" spans="1:114" s="78" customFormat="1" ht="21" x14ac:dyDescent="0.15">
      <c r="A94" s="173">
        <v>90</v>
      </c>
      <c r="B94" s="100" t="s">
        <v>518</v>
      </c>
      <c r="C94" s="93" t="s">
        <v>519</v>
      </c>
      <c r="D94" s="93" t="s">
        <v>1190</v>
      </c>
      <c r="E94" s="100">
        <v>35</v>
      </c>
      <c r="F94" s="93" t="s">
        <v>1196</v>
      </c>
      <c r="G94" s="93" t="s">
        <v>1197</v>
      </c>
      <c r="H94" s="93" t="s">
        <v>1198</v>
      </c>
      <c r="I94" s="93" t="s">
        <v>1199</v>
      </c>
      <c r="J94" s="102">
        <v>58</v>
      </c>
      <c r="K94" s="95" t="s">
        <v>1367</v>
      </c>
      <c r="L94" s="97">
        <f t="shared" si="12"/>
        <v>35</v>
      </c>
      <c r="M94" s="97"/>
      <c r="N94" s="97">
        <f t="shared" si="13"/>
        <v>35</v>
      </c>
      <c r="O94" s="99"/>
      <c r="P94" s="97" t="s">
        <v>713</v>
      </c>
      <c r="Q94" s="100" t="s">
        <v>1167</v>
      </c>
      <c r="R94" s="169"/>
      <c r="S94" s="165"/>
      <c r="T94" s="93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7"/>
      <c r="DB94" s="137"/>
      <c r="DC94" s="139"/>
      <c r="DD94" s="139"/>
      <c r="DE94" s="139"/>
      <c r="DF94" s="139"/>
      <c r="DG94" s="139"/>
      <c r="DH94" s="139"/>
      <c r="DI94" s="139"/>
      <c r="DJ94" s="137"/>
    </row>
    <row r="95" spans="1:114" s="78" customFormat="1" ht="28.5" x14ac:dyDescent="0.15">
      <c r="A95" s="173">
        <v>91</v>
      </c>
      <c r="B95" s="110" t="s">
        <v>518</v>
      </c>
      <c r="C95" s="110" t="s">
        <v>519</v>
      </c>
      <c r="D95" s="93" t="s">
        <v>1185</v>
      </c>
      <c r="E95" s="93">
        <v>38</v>
      </c>
      <c r="F95" s="110" t="s">
        <v>1200</v>
      </c>
      <c r="G95" s="110" t="s">
        <v>1201</v>
      </c>
      <c r="H95" s="110" t="s">
        <v>1202</v>
      </c>
      <c r="I95" s="110" t="s">
        <v>1203</v>
      </c>
      <c r="J95" s="111">
        <v>48</v>
      </c>
      <c r="K95" s="95" t="s">
        <v>1366</v>
      </c>
      <c r="L95" s="112">
        <f t="shared" si="12"/>
        <v>38</v>
      </c>
      <c r="M95" s="112">
        <v>1</v>
      </c>
      <c r="N95" s="112">
        <f t="shared" si="13"/>
        <v>39</v>
      </c>
      <c r="O95" s="113"/>
      <c r="P95" s="112" t="s">
        <v>713</v>
      </c>
      <c r="Q95" s="109" t="s">
        <v>1131</v>
      </c>
      <c r="R95" s="169"/>
      <c r="S95" s="164">
        <v>43647</v>
      </c>
      <c r="T95" s="93" t="s">
        <v>682</v>
      </c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  <c r="CM95" s="137" t="s">
        <v>1204</v>
      </c>
      <c r="CN95" s="137"/>
      <c r="CO95" s="137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7"/>
      <c r="DB95" s="137"/>
      <c r="DC95" s="137"/>
      <c r="DD95" s="137"/>
      <c r="DE95" s="137"/>
      <c r="DF95" s="137"/>
      <c r="DG95" s="137"/>
      <c r="DH95" s="137"/>
      <c r="DI95" s="137"/>
      <c r="DJ95" s="137"/>
    </row>
    <row r="96" spans="1:114" s="78" customFormat="1" ht="21" x14ac:dyDescent="0.15">
      <c r="A96" s="173">
        <v>92</v>
      </c>
      <c r="B96" s="93" t="s">
        <v>518</v>
      </c>
      <c r="C96" s="93" t="s">
        <v>519</v>
      </c>
      <c r="D96" s="93" t="s">
        <v>1190</v>
      </c>
      <c r="E96" s="93">
        <v>35</v>
      </c>
      <c r="F96" s="93" t="s">
        <v>1200</v>
      </c>
      <c r="G96" s="93" t="s">
        <v>1201</v>
      </c>
      <c r="H96" s="93" t="s">
        <v>1202</v>
      </c>
      <c r="I96" s="93" t="s">
        <v>1203</v>
      </c>
      <c r="J96" s="102">
        <v>48</v>
      </c>
      <c r="K96" s="95" t="s">
        <v>1366</v>
      </c>
      <c r="L96" s="97">
        <f t="shared" si="12"/>
        <v>35</v>
      </c>
      <c r="M96" s="97"/>
      <c r="N96" s="97">
        <f t="shared" si="13"/>
        <v>35</v>
      </c>
      <c r="O96" s="99"/>
      <c r="P96" s="97" t="s">
        <v>713</v>
      </c>
      <c r="Q96" s="100"/>
      <c r="R96" s="169"/>
      <c r="S96" s="164">
        <v>43647</v>
      </c>
      <c r="T96" s="93" t="s">
        <v>682</v>
      </c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7"/>
      <c r="DE96" s="137"/>
      <c r="DF96" s="137"/>
      <c r="DG96" s="137"/>
      <c r="DH96" s="137"/>
      <c r="DI96" s="137"/>
      <c r="DJ96" s="137"/>
    </row>
    <row r="97" spans="1:114" s="78" customFormat="1" ht="21" x14ac:dyDescent="0.15">
      <c r="A97" s="173">
        <v>93</v>
      </c>
      <c r="B97" s="93" t="s">
        <v>518</v>
      </c>
      <c r="C97" s="93" t="s">
        <v>519</v>
      </c>
      <c r="D97" s="93" t="s">
        <v>1185</v>
      </c>
      <c r="E97" s="93">
        <v>38</v>
      </c>
      <c r="F97" s="93" t="s">
        <v>1205</v>
      </c>
      <c r="G97" s="93" t="s">
        <v>1206</v>
      </c>
      <c r="H97" s="93" t="s">
        <v>1207</v>
      </c>
      <c r="I97" s="93" t="s">
        <v>1208</v>
      </c>
      <c r="J97" s="93">
        <v>20.9</v>
      </c>
      <c r="K97" s="95" t="s">
        <v>1365</v>
      </c>
      <c r="L97" s="97">
        <f t="shared" si="12"/>
        <v>38</v>
      </c>
      <c r="M97" s="97">
        <v>1</v>
      </c>
      <c r="N97" s="97">
        <f t="shared" si="13"/>
        <v>39</v>
      </c>
      <c r="O97" s="99"/>
      <c r="P97" s="97" t="s">
        <v>713</v>
      </c>
      <c r="Q97" s="100" t="s">
        <v>989</v>
      </c>
      <c r="R97" s="169"/>
      <c r="S97" s="165"/>
      <c r="T97" s="93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37"/>
      <c r="CF97" s="137"/>
      <c r="CG97" s="137"/>
      <c r="CH97" s="137"/>
      <c r="CI97" s="137"/>
      <c r="CJ97" s="137"/>
      <c r="CK97" s="137"/>
      <c r="CL97" s="137"/>
      <c r="CM97" s="137"/>
      <c r="CN97" s="137"/>
      <c r="CO97" s="137"/>
      <c r="CP97" s="137"/>
      <c r="CQ97" s="137"/>
      <c r="CR97" s="137"/>
      <c r="CS97" s="137"/>
      <c r="CT97" s="137"/>
      <c r="CU97" s="137"/>
      <c r="CV97" s="137"/>
      <c r="CW97" s="137"/>
      <c r="CX97" s="137"/>
      <c r="CY97" s="137"/>
      <c r="CZ97" s="137"/>
      <c r="DA97" s="137"/>
      <c r="DB97" s="137"/>
      <c r="DC97" s="137"/>
      <c r="DD97" s="137"/>
      <c r="DE97" s="137"/>
      <c r="DF97" s="137"/>
      <c r="DG97" s="137"/>
      <c r="DH97" s="137"/>
      <c r="DI97" s="137"/>
      <c r="DJ97" s="137"/>
    </row>
    <row r="98" spans="1:114" s="78" customFormat="1" ht="21" x14ac:dyDescent="0.15">
      <c r="A98" s="173">
        <v>94</v>
      </c>
      <c r="B98" s="93" t="s">
        <v>518</v>
      </c>
      <c r="C98" s="93" t="s">
        <v>519</v>
      </c>
      <c r="D98" s="93" t="s">
        <v>1190</v>
      </c>
      <c r="E98" s="93">
        <v>35</v>
      </c>
      <c r="F98" s="93" t="s">
        <v>1205</v>
      </c>
      <c r="G98" s="93" t="s">
        <v>1206</v>
      </c>
      <c r="H98" s="93" t="s">
        <v>1207</v>
      </c>
      <c r="I98" s="93" t="s">
        <v>1208</v>
      </c>
      <c r="J98" s="93">
        <v>20.9</v>
      </c>
      <c r="K98" s="95" t="s">
        <v>1365</v>
      </c>
      <c r="L98" s="97">
        <f t="shared" si="12"/>
        <v>35</v>
      </c>
      <c r="M98" s="97"/>
      <c r="N98" s="97">
        <f t="shared" si="13"/>
        <v>35</v>
      </c>
      <c r="O98" s="99"/>
      <c r="P98" s="97" t="s">
        <v>713</v>
      </c>
      <c r="Q98" s="100"/>
      <c r="R98" s="169"/>
      <c r="S98" s="165"/>
      <c r="T98" s="93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7"/>
      <c r="CN98" s="137"/>
      <c r="CO98" s="137"/>
      <c r="CP98" s="137"/>
      <c r="CQ98" s="137"/>
      <c r="CR98" s="137"/>
      <c r="CS98" s="137"/>
      <c r="CT98" s="137"/>
      <c r="CU98" s="137"/>
      <c r="CV98" s="137"/>
      <c r="CW98" s="137"/>
      <c r="CX98" s="137"/>
      <c r="CY98" s="137"/>
      <c r="CZ98" s="137"/>
      <c r="DA98" s="137"/>
      <c r="DB98" s="137"/>
      <c r="DC98" s="137"/>
      <c r="DD98" s="137"/>
      <c r="DE98" s="137"/>
      <c r="DF98" s="137"/>
      <c r="DG98" s="137"/>
      <c r="DH98" s="137"/>
      <c r="DI98" s="137"/>
      <c r="DJ98" s="137"/>
    </row>
    <row r="99" spans="1:114" s="78" customFormat="1" ht="21" x14ac:dyDescent="0.15">
      <c r="A99" s="173">
        <v>95</v>
      </c>
      <c r="B99" s="93" t="s">
        <v>518</v>
      </c>
      <c r="C99" s="93" t="s">
        <v>548</v>
      </c>
      <c r="D99" s="93" t="s">
        <v>551</v>
      </c>
      <c r="E99" s="93">
        <v>34</v>
      </c>
      <c r="F99" s="93" t="s">
        <v>1209</v>
      </c>
      <c r="G99" s="93" t="s">
        <v>1210</v>
      </c>
      <c r="H99" s="93" t="s">
        <v>694</v>
      </c>
      <c r="I99" s="93" t="s">
        <v>1211</v>
      </c>
      <c r="J99" s="102">
        <v>26</v>
      </c>
      <c r="K99" s="95" t="s">
        <v>1212</v>
      </c>
      <c r="L99" s="97">
        <v>34</v>
      </c>
      <c r="M99" s="97">
        <v>1</v>
      </c>
      <c r="N99" s="97">
        <v>35</v>
      </c>
      <c r="O99" s="99"/>
      <c r="P99" s="97" t="s">
        <v>713</v>
      </c>
      <c r="Q99" s="100" t="s">
        <v>742</v>
      </c>
      <c r="R99" s="169"/>
      <c r="S99" s="165">
        <v>2011</v>
      </c>
      <c r="T99" s="118"/>
    </row>
    <row r="100" spans="1:114" s="78" customFormat="1" ht="21" x14ac:dyDescent="0.15">
      <c r="A100" s="173">
        <v>96</v>
      </c>
      <c r="B100" s="93" t="s">
        <v>518</v>
      </c>
      <c r="C100" s="93" t="s">
        <v>548</v>
      </c>
      <c r="D100" s="93" t="s">
        <v>552</v>
      </c>
      <c r="E100" s="93">
        <v>36</v>
      </c>
      <c r="F100" s="93" t="s">
        <v>1209</v>
      </c>
      <c r="G100" s="93" t="s">
        <v>1210</v>
      </c>
      <c r="H100" s="93" t="s">
        <v>694</v>
      </c>
      <c r="I100" s="93" t="s">
        <v>1211</v>
      </c>
      <c r="J100" s="102">
        <v>26</v>
      </c>
      <c r="K100" s="95" t="s">
        <v>1212</v>
      </c>
      <c r="L100" s="97">
        <v>36</v>
      </c>
      <c r="M100" s="97"/>
      <c r="N100" s="97"/>
      <c r="O100" s="99"/>
      <c r="P100" s="97" t="s">
        <v>713</v>
      </c>
      <c r="Q100" s="100" t="s">
        <v>742</v>
      </c>
      <c r="R100" s="169"/>
      <c r="S100" s="165">
        <v>2011</v>
      </c>
      <c r="T100" s="118"/>
    </row>
    <row r="101" spans="1:114" s="78" customFormat="1" ht="21" x14ac:dyDescent="0.15">
      <c r="A101" s="173">
        <v>97</v>
      </c>
      <c r="B101" s="93" t="s">
        <v>518</v>
      </c>
      <c r="C101" s="93" t="s">
        <v>548</v>
      </c>
      <c r="D101" s="93" t="s">
        <v>551</v>
      </c>
      <c r="E101" s="93">
        <v>34</v>
      </c>
      <c r="F101" s="93" t="s">
        <v>1213</v>
      </c>
      <c r="G101" s="93" t="s">
        <v>1214</v>
      </c>
      <c r="H101" s="93" t="s">
        <v>702</v>
      </c>
      <c r="I101" s="93" t="s">
        <v>1215</v>
      </c>
      <c r="J101" s="102">
        <v>42</v>
      </c>
      <c r="K101" s="95" t="s">
        <v>1364</v>
      </c>
      <c r="L101" s="97">
        <v>34</v>
      </c>
      <c r="M101" s="97">
        <v>1</v>
      </c>
      <c r="N101" s="97">
        <v>35</v>
      </c>
      <c r="O101" s="99" t="s">
        <v>832</v>
      </c>
      <c r="P101" s="97" t="s">
        <v>713</v>
      </c>
      <c r="Q101" s="100" t="s">
        <v>1216</v>
      </c>
      <c r="R101" s="169"/>
      <c r="S101" s="165">
        <v>2010</v>
      </c>
      <c r="T101" s="118"/>
    </row>
    <row r="102" spans="1:114" s="78" customFormat="1" ht="21" x14ac:dyDescent="0.15">
      <c r="A102" s="173">
        <v>98</v>
      </c>
      <c r="B102" s="93" t="s">
        <v>518</v>
      </c>
      <c r="C102" s="93" t="s">
        <v>548</v>
      </c>
      <c r="D102" s="93" t="s">
        <v>552</v>
      </c>
      <c r="E102" s="93">
        <f>IF(D102="","",VLOOKUP(D102,[1]Sheet1!C:D,2,0))</f>
        <v>36</v>
      </c>
      <c r="F102" s="93" t="s">
        <v>1213</v>
      </c>
      <c r="G102" s="93" t="s">
        <v>1214</v>
      </c>
      <c r="H102" s="93" t="s">
        <v>702</v>
      </c>
      <c r="I102" s="93" t="s">
        <v>1215</v>
      </c>
      <c r="J102" s="102">
        <v>42</v>
      </c>
      <c r="K102" s="95" t="s">
        <v>1364</v>
      </c>
      <c r="L102" s="97">
        <f t="shared" ref="L102:L128" si="14">IF(E102="","",E102)</f>
        <v>36</v>
      </c>
      <c r="M102" s="97"/>
      <c r="N102" s="97">
        <f t="shared" ref="N102:N128" si="15">IF(AND(L102="",M102=""),"",IF(AND(L102&gt;0,M102=""),L102,IF(AND(L102="",M102&gt;=0),M102,IF(AND(L102&gt;0,M102&gt;=0),L102+M102,""))))</f>
        <v>36</v>
      </c>
      <c r="O102" s="99" t="s">
        <v>832</v>
      </c>
      <c r="P102" s="97" t="s">
        <v>713</v>
      </c>
      <c r="Q102" s="100" t="s">
        <v>1216</v>
      </c>
      <c r="R102" s="169"/>
      <c r="S102" s="165">
        <v>2010</v>
      </c>
      <c r="T102" s="118"/>
    </row>
    <row r="103" spans="1:114" s="78" customFormat="1" ht="21" x14ac:dyDescent="0.15">
      <c r="A103" s="173">
        <v>99</v>
      </c>
      <c r="B103" s="93" t="s">
        <v>518</v>
      </c>
      <c r="C103" s="93" t="s">
        <v>548</v>
      </c>
      <c r="D103" s="93" t="s">
        <v>551</v>
      </c>
      <c r="E103" s="93">
        <f>IF(D103="","",VLOOKUP(D103,[1]Sheet1!C:D,2,0))</f>
        <v>34</v>
      </c>
      <c r="F103" s="93" t="s">
        <v>1217</v>
      </c>
      <c r="G103" s="93" t="s">
        <v>1218</v>
      </c>
      <c r="H103" s="93" t="s">
        <v>1219</v>
      </c>
      <c r="I103" s="93" t="s">
        <v>1220</v>
      </c>
      <c r="J103" s="102" t="s">
        <v>1221</v>
      </c>
      <c r="K103" s="95" t="s">
        <v>1222</v>
      </c>
      <c r="L103" s="97">
        <f t="shared" si="14"/>
        <v>34</v>
      </c>
      <c r="M103" s="97">
        <v>1</v>
      </c>
      <c r="N103" s="97">
        <f t="shared" si="15"/>
        <v>35</v>
      </c>
      <c r="O103" s="99"/>
      <c r="P103" s="97" t="s">
        <v>713</v>
      </c>
      <c r="Q103" s="100" t="s">
        <v>1223</v>
      </c>
      <c r="R103" s="169"/>
      <c r="S103" s="165">
        <v>2013</v>
      </c>
      <c r="T103" s="118"/>
    </row>
    <row r="104" spans="1:114" s="78" customFormat="1" ht="21" x14ac:dyDescent="0.15">
      <c r="A104" s="173">
        <v>100</v>
      </c>
      <c r="B104" s="93" t="s">
        <v>518</v>
      </c>
      <c r="C104" s="93" t="s">
        <v>548</v>
      </c>
      <c r="D104" s="93" t="s">
        <v>552</v>
      </c>
      <c r="E104" s="93">
        <f>IF(D104="","",VLOOKUP(D104,[1]Sheet1!C:D,2,0))</f>
        <v>36</v>
      </c>
      <c r="F104" s="93" t="s">
        <v>1217</v>
      </c>
      <c r="G104" s="93" t="s">
        <v>1218</v>
      </c>
      <c r="H104" s="93" t="s">
        <v>1219</v>
      </c>
      <c r="I104" s="93" t="s">
        <v>1220</v>
      </c>
      <c r="J104" s="102" t="s">
        <v>1221</v>
      </c>
      <c r="K104" s="95" t="s">
        <v>1222</v>
      </c>
      <c r="L104" s="97">
        <f t="shared" si="14"/>
        <v>36</v>
      </c>
      <c r="M104" s="97">
        <v>1</v>
      </c>
      <c r="N104" s="97">
        <f t="shared" si="15"/>
        <v>37</v>
      </c>
      <c r="O104" s="99"/>
      <c r="P104" s="97" t="s">
        <v>713</v>
      </c>
      <c r="Q104" s="100" t="s">
        <v>1223</v>
      </c>
      <c r="R104" s="169"/>
      <c r="S104" s="165">
        <v>2013</v>
      </c>
      <c r="T104" s="118"/>
    </row>
    <row r="105" spans="1:114" s="78" customFormat="1" ht="21" x14ac:dyDescent="0.15">
      <c r="A105" s="173">
        <v>101</v>
      </c>
      <c r="B105" s="93" t="s">
        <v>518</v>
      </c>
      <c r="C105" s="93" t="s">
        <v>548</v>
      </c>
      <c r="D105" s="93" t="s">
        <v>551</v>
      </c>
      <c r="E105" s="93">
        <f>IF(D105="","",VLOOKUP(D105,[1]Sheet1!C:D,2,0))</f>
        <v>34</v>
      </c>
      <c r="F105" s="93" t="s">
        <v>1224</v>
      </c>
      <c r="G105" s="93" t="s">
        <v>1225</v>
      </c>
      <c r="H105" s="93" t="s">
        <v>1226</v>
      </c>
      <c r="I105" s="93" t="s">
        <v>1227</v>
      </c>
      <c r="J105" s="102">
        <v>68</v>
      </c>
      <c r="K105" s="95" t="s">
        <v>1363</v>
      </c>
      <c r="L105" s="97">
        <f t="shared" si="14"/>
        <v>34</v>
      </c>
      <c r="M105" s="97">
        <v>1</v>
      </c>
      <c r="N105" s="97">
        <f t="shared" si="15"/>
        <v>35</v>
      </c>
      <c r="O105" s="99"/>
      <c r="P105" s="97" t="s">
        <v>713</v>
      </c>
      <c r="Q105" s="100" t="s">
        <v>1228</v>
      </c>
      <c r="R105" s="169"/>
      <c r="S105" s="165"/>
      <c r="T105" s="118"/>
    </row>
    <row r="106" spans="1:114" s="78" customFormat="1" ht="21" x14ac:dyDescent="0.15">
      <c r="A106" s="173">
        <v>102</v>
      </c>
      <c r="B106" s="93" t="s">
        <v>518</v>
      </c>
      <c r="C106" s="93" t="s">
        <v>548</v>
      </c>
      <c r="D106" s="93" t="s">
        <v>552</v>
      </c>
      <c r="E106" s="93">
        <f>IF(D106="","",VLOOKUP(D106,[1]Sheet1!C:D,2,0))</f>
        <v>36</v>
      </c>
      <c r="F106" s="93" t="s">
        <v>1224</v>
      </c>
      <c r="G106" s="93" t="s">
        <v>1225</v>
      </c>
      <c r="H106" s="93" t="s">
        <v>1226</v>
      </c>
      <c r="I106" s="93" t="s">
        <v>1227</v>
      </c>
      <c r="J106" s="102">
        <v>68</v>
      </c>
      <c r="K106" s="95" t="s">
        <v>1363</v>
      </c>
      <c r="L106" s="97">
        <f t="shared" si="14"/>
        <v>36</v>
      </c>
      <c r="M106" s="97"/>
      <c r="N106" s="97">
        <f t="shared" si="15"/>
        <v>36</v>
      </c>
      <c r="O106" s="99"/>
      <c r="P106" s="97" t="s">
        <v>713</v>
      </c>
      <c r="Q106" s="100" t="s">
        <v>1228</v>
      </c>
      <c r="R106" s="169"/>
      <c r="S106" s="165"/>
      <c r="T106" s="118"/>
    </row>
    <row r="107" spans="1:114" s="78" customFormat="1" ht="21" x14ac:dyDescent="0.15">
      <c r="A107" s="173">
        <v>103</v>
      </c>
      <c r="B107" s="93" t="s">
        <v>518</v>
      </c>
      <c r="C107" s="93" t="s">
        <v>548</v>
      </c>
      <c r="D107" s="93" t="s">
        <v>551</v>
      </c>
      <c r="E107" s="93">
        <f>IF(D107="","",VLOOKUP(D107,[1]Sheet1!C:D,2,0))</f>
        <v>34</v>
      </c>
      <c r="F107" s="93" t="s">
        <v>1229</v>
      </c>
      <c r="G107" s="93" t="s">
        <v>1230</v>
      </c>
      <c r="H107" s="93" t="s">
        <v>715</v>
      </c>
      <c r="I107" s="93" t="s">
        <v>1231</v>
      </c>
      <c r="J107" s="102">
        <v>38</v>
      </c>
      <c r="K107" s="95" t="s">
        <v>1362</v>
      </c>
      <c r="L107" s="97">
        <f t="shared" si="14"/>
        <v>34</v>
      </c>
      <c r="M107" s="97">
        <v>1</v>
      </c>
      <c r="N107" s="97">
        <f t="shared" si="15"/>
        <v>35</v>
      </c>
      <c r="O107" s="99"/>
      <c r="P107" s="97" t="s">
        <v>713</v>
      </c>
      <c r="Q107" s="100" t="s">
        <v>1232</v>
      </c>
      <c r="R107" s="169"/>
      <c r="S107" s="165">
        <v>2014</v>
      </c>
      <c r="T107" s="118"/>
    </row>
    <row r="108" spans="1:114" s="78" customFormat="1" ht="21" x14ac:dyDescent="0.15">
      <c r="A108" s="173">
        <v>104</v>
      </c>
      <c r="B108" s="93" t="s">
        <v>518</v>
      </c>
      <c r="C108" s="93" t="s">
        <v>548</v>
      </c>
      <c r="D108" s="93" t="s">
        <v>552</v>
      </c>
      <c r="E108" s="93">
        <f>IF(D108="","",VLOOKUP(D108,[1]Sheet1!C:D,2,0))</f>
        <v>36</v>
      </c>
      <c r="F108" s="93" t="s">
        <v>1229</v>
      </c>
      <c r="G108" s="93" t="s">
        <v>1230</v>
      </c>
      <c r="H108" s="93" t="s">
        <v>715</v>
      </c>
      <c r="I108" s="93" t="s">
        <v>1231</v>
      </c>
      <c r="J108" s="102">
        <v>38</v>
      </c>
      <c r="K108" s="95" t="s">
        <v>1362</v>
      </c>
      <c r="L108" s="97">
        <f t="shared" si="14"/>
        <v>36</v>
      </c>
      <c r="M108" s="97">
        <v>1</v>
      </c>
      <c r="N108" s="97">
        <f t="shared" si="15"/>
        <v>37</v>
      </c>
      <c r="O108" s="99"/>
      <c r="P108" s="97" t="s">
        <v>713</v>
      </c>
      <c r="Q108" s="100" t="s">
        <v>1232</v>
      </c>
      <c r="R108" s="169"/>
      <c r="S108" s="165">
        <v>2014</v>
      </c>
      <c r="T108" s="118"/>
    </row>
    <row r="109" spans="1:114" s="78" customFormat="1" ht="21" x14ac:dyDescent="0.15">
      <c r="A109" s="173">
        <v>105</v>
      </c>
      <c r="B109" s="93" t="s">
        <v>518</v>
      </c>
      <c r="C109" s="93" t="s">
        <v>548</v>
      </c>
      <c r="D109" s="93" t="s">
        <v>551</v>
      </c>
      <c r="E109" s="93">
        <f>IF(D109="","",VLOOKUP(D109,[1]Sheet1!C:D,2,0))</f>
        <v>34</v>
      </c>
      <c r="F109" s="93" t="s">
        <v>1233</v>
      </c>
      <c r="G109" s="93" t="s">
        <v>1234</v>
      </c>
      <c r="H109" s="93" t="s">
        <v>1129</v>
      </c>
      <c r="I109" s="93" t="s">
        <v>1235</v>
      </c>
      <c r="J109" s="102">
        <v>48</v>
      </c>
      <c r="K109" s="95" t="s">
        <v>1361</v>
      </c>
      <c r="L109" s="97">
        <f t="shared" si="14"/>
        <v>34</v>
      </c>
      <c r="M109" s="97">
        <v>1</v>
      </c>
      <c r="N109" s="97">
        <f t="shared" si="15"/>
        <v>35</v>
      </c>
      <c r="O109" s="99"/>
      <c r="P109" s="97" t="s">
        <v>713</v>
      </c>
      <c r="Q109" s="100" t="s">
        <v>1236</v>
      </c>
      <c r="R109" s="169"/>
      <c r="S109" s="165">
        <v>2021</v>
      </c>
      <c r="T109" s="118"/>
    </row>
    <row r="110" spans="1:114" s="78" customFormat="1" ht="21" x14ac:dyDescent="0.15">
      <c r="A110" s="173">
        <v>106</v>
      </c>
      <c r="B110" s="93" t="s">
        <v>518</v>
      </c>
      <c r="C110" s="93" t="s">
        <v>548</v>
      </c>
      <c r="D110" s="93" t="s">
        <v>552</v>
      </c>
      <c r="E110" s="93">
        <f>IF(D110="","",VLOOKUP(D110,[1]Sheet1!C:D,2,0))</f>
        <v>36</v>
      </c>
      <c r="F110" s="93" t="s">
        <v>1233</v>
      </c>
      <c r="G110" s="93" t="s">
        <v>1234</v>
      </c>
      <c r="H110" s="93" t="s">
        <v>1129</v>
      </c>
      <c r="I110" s="93" t="s">
        <v>1235</v>
      </c>
      <c r="J110" s="102">
        <v>49</v>
      </c>
      <c r="K110" s="95" t="s">
        <v>1361</v>
      </c>
      <c r="L110" s="97">
        <f t="shared" si="14"/>
        <v>36</v>
      </c>
      <c r="M110" s="97">
        <v>1</v>
      </c>
      <c r="N110" s="97">
        <f t="shared" si="15"/>
        <v>37</v>
      </c>
      <c r="O110" s="99"/>
      <c r="P110" s="97" t="s">
        <v>713</v>
      </c>
      <c r="Q110" s="100" t="s">
        <v>1236</v>
      </c>
      <c r="R110" s="169"/>
      <c r="S110" s="165">
        <v>2021</v>
      </c>
      <c r="T110" s="118"/>
    </row>
    <row r="111" spans="1:114" s="78" customFormat="1" ht="31.5" x14ac:dyDescent="0.15">
      <c r="A111" s="173">
        <v>107</v>
      </c>
      <c r="B111" s="93" t="s">
        <v>518</v>
      </c>
      <c r="C111" s="93" t="s">
        <v>548</v>
      </c>
      <c r="D111" s="93" t="s">
        <v>551</v>
      </c>
      <c r="E111" s="93">
        <f>IF(D111="","",VLOOKUP(D111,[1]Sheet1!C:D,2,0))</f>
        <v>34</v>
      </c>
      <c r="F111" s="93" t="s">
        <v>1237</v>
      </c>
      <c r="G111" s="93" t="s">
        <v>1238</v>
      </c>
      <c r="H111" s="93" t="s">
        <v>1239</v>
      </c>
      <c r="I111" s="93" t="s">
        <v>1240</v>
      </c>
      <c r="J111" s="102">
        <v>128</v>
      </c>
      <c r="K111" s="95" t="s">
        <v>1241</v>
      </c>
      <c r="L111" s="97">
        <f t="shared" si="14"/>
        <v>34</v>
      </c>
      <c r="M111" s="97">
        <v>1</v>
      </c>
      <c r="N111" s="97">
        <f t="shared" si="15"/>
        <v>35</v>
      </c>
      <c r="O111" s="99"/>
      <c r="P111" s="97" t="s">
        <v>713</v>
      </c>
      <c r="Q111" s="100" t="s">
        <v>1242</v>
      </c>
      <c r="R111" s="169" t="s">
        <v>1243</v>
      </c>
      <c r="S111" s="165">
        <v>2022</v>
      </c>
      <c r="T111" s="118"/>
    </row>
    <row r="112" spans="1:114" s="78" customFormat="1" ht="31.5" x14ac:dyDescent="0.15">
      <c r="A112" s="173">
        <v>108</v>
      </c>
      <c r="B112" s="93" t="s">
        <v>518</v>
      </c>
      <c r="C112" s="93" t="s">
        <v>548</v>
      </c>
      <c r="D112" s="93" t="s">
        <v>552</v>
      </c>
      <c r="E112" s="93">
        <f>IF(D112="","",VLOOKUP(D112,[1]Sheet1!C:D,2,0))</f>
        <v>36</v>
      </c>
      <c r="F112" s="93" t="s">
        <v>1237</v>
      </c>
      <c r="G112" s="93" t="s">
        <v>1238</v>
      </c>
      <c r="H112" s="93" t="s">
        <v>1239</v>
      </c>
      <c r="I112" s="93" t="s">
        <v>1240</v>
      </c>
      <c r="J112" s="102">
        <v>128</v>
      </c>
      <c r="K112" s="95" t="s">
        <v>1241</v>
      </c>
      <c r="L112" s="97">
        <f t="shared" si="14"/>
        <v>36</v>
      </c>
      <c r="M112" s="97">
        <v>1</v>
      </c>
      <c r="N112" s="97">
        <f t="shared" si="15"/>
        <v>37</v>
      </c>
      <c r="O112" s="99"/>
      <c r="P112" s="97" t="s">
        <v>713</v>
      </c>
      <c r="Q112" s="100" t="s">
        <v>1242</v>
      </c>
      <c r="R112" s="169" t="s">
        <v>1243</v>
      </c>
      <c r="S112" s="165">
        <v>2022</v>
      </c>
      <c r="T112" s="118"/>
    </row>
    <row r="113" spans="1:20" s="78" customFormat="1" ht="21" x14ac:dyDescent="0.15">
      <c r="A113" s="173">
        <v>109</v>
      </c>
      <c r="B113" s="93" t="s">
        <v>518</v>
      </c>
      <c r="C113" s="93" t="s">
        <v>548</v>
      </c>
      <c r="D113" s="93" t="s">
        <v>551</v>
      </c>
      <c r="E113" s="93">
        <f>IF(D113="","",VLOOKUP(D113,[1]Sheet1!C:D,2,0))</f>
        <v>34</v>
      </c>
      <c r="F113" s="93" t="s">
        <v>628</v>
      </c>
      <c r="G113" s="93" t="s">
        <v>628</v>
      </c>
      <c r="H113" s="93" t="s">
        <v>694</v>
      </c>
      <c r="I113" s="93" t="s">
        <v>1244</v>
      </c>
      <c r="J113" s="102">
        <v>40</v>
      </c>
      <c r="K113" s="95" t="s">
        <v>1360</v>
      </c>
      <c r="L113" s="97">
        <f t="shared" si="14"/>
        <v>34</v>
      </c>
      <c r="M113" s="97">
        <v>1</v>
      </c>
      <c r="N113" s="97">
        <f t="shared" si="15"/>
        <v>35</v>
      </c>
      <c r="O113" s="99" t="s">
        <v>1245</v>
      </c>
      <c r="P113" s="97" t="s">
        <v>713</v>
      </c>
      <c r="Q113" s="100" t="s">
        <v>791</v>
      </c>
      <c r="R113" s="169"/>
      <c r="S113" s="165">
        <v>2021</v>
      </c>
      <c r="T113" s="118"/>
    </row>
    <row r="114" spans="1:20" s="78" customFormat="1" ht="21" x14ac:dyDescent="0.15">
      <c r="A114" s="173">
        <v>110</v>
      </c>
      <c r="B114" s="93" t="s">
        <v>518</v>
      </c>
      <c r="C114" s="93" t="s">
        <v>548</v>
      </c>
      <c r="D114" s="93" t="s">
        <v>552</v>
      </c>
      <c r="E114" s="93">
        <f>IF(D114="","",VLOOKUP(D114,[1]Sheet1!C:D,2,0))</f>
        <v>36</v>
      </c>
      <c r="F114" s="93" t="s">
        <v>628</v>
      </c>
      <c r="G114" s="93" t="s">
        <v>628</v>
      </c>
      <c r="H114" s="93" t="s">
        <v>694</v>
      </c>
      <c r="I114" s="93" t="s">
        <v>1244</v>
      </c>
      <c r="J114" s="102">
        <v>40</v>
      </c>
      <c r="K114" s="95" t="s">
        <v>1360</v>
      </c>
      <c r="L114" s="97">
        <f t="shared" si="14"/>
        <v>36</v>
      </c>
      <c r="M114" s="97"/>
      <c r="N114" s="97">
        <f t="shared" si="15"/>
        <v>36</v>
      </c>
      <c r="O114" s="99" t="s">
        <v>1245</v>
      </c>
      <c r="P114" s="97" t="s">
        <v>713</v>
      </c>
      <c r="Q114" s="100" t="s">
        <v>791</v>
      </c>
      <c r="R114" s="169"/>
      <c r="S114" s="165">
        <v>2021</v>
      </c>
      <c r="T114" s="118"/>
    </row>
    <row r="115" spans="1:20" s="78" customFormat="1" ht="21" x14ac:dyDescent="0.15">
      <c r="A115" s="173">
        <v>111</v>
      </c>
      <c r="B115" s="93" t="s">
        <v>518</v>
      </c>
      <c r="C115" s="93" t="s">
        <v>548</v>
      </c>
      <c r="D115" s="93" t="s">
        <v>551</v>
      </c>
      <c r="E115" s="93">
        <f>IF(D115="","",VLOOKUP(D115,[1]Sheet1!C:D,2,0))</f>
        <v>34</v>
      </c>
      <c r="F115" s="93" t="s">
        <v>1246</v>
      </c>
      <c r="G115" s="93" t="s">
        <v>1247</v>
      </c>
      <c r="H115" s="93" t="s">
        <v>1129</v>
      </c>
      <c r="I115" s="93" t="s">
        <v>1248</v>
      </c>
      <c r="J115" s="102">
        <v>49</v>
      </c>
      <c r="K115" s="95" t="s">
        <v>1249</v>
      </c>
      <c r="L115" s="97">
        <f t="shared" si="14"/>
        <v>34</v>
      </c>
      <c r="M115" s="97">
        <v>1</v>
      </c>
      <c r="N115" s="97">
        <f t="shared" si="15"/>
        <v>35</v>
      </c>
      <c r="O115" s="99"/>
      <c r="P115" s="97" t="s">
        <v>713</v>
      </c>
      <c r="Q115" s="100" t="s">
        <v>1250</v>
      </c>
      <c r="R115" s="169"/>
      <c r="S115" s="165">
        <v>2022</v>
      </c>
      <c r="T115" s="118"/>
    </row>
    <row r="116" spans="1:20" s="78" customFormat="1" ht="21" x14ac:dyDescent="0.15">
      <c r="A116" s="173">
        <v>112</v>
      </c>
      <c r="B116" s="93" t="s">
        <v>518</v>
      </c>
      <c r="C116" s="93" t="s">
        <v>548</v>
      </c>
      <c r="D116" s="93" t="s">
        <v>552</v>
      </c>
      <c r="E116" s="93">
        <f>IF(D116="","",VLOOKUP(D116,[1]Sheet1!C:D,2,0))</f>
        <v>36</v>
      </c>
      <c r="F116" s="93" t="s">
        <v>1246</v>
      </c>
      <c r="G116" s="93" t="s">
        <v>1247</v>
      </c>
      <c r="H116" s="93" t="s">
        <v>1129</v>
      </c>
      <c r="I116" s="93" t="s">
        <v>1248</v>
      </c>
      <c r="J116" s="102">
        <v>49</v>
      </c>
      <c r="K116" s="95" t="s">
        <v>1249</v>
      </c>
      <c r="L116" s="97">
        <f t="shared" si="14"/>
        <v>36</v>
      </c>
      <c r="M116" s="97"/>
      <c r="N116" s="97">
        <f t="shared" si="15"/>
        <v>36</v>
      </c>
      <c r="O116" s="99"/>
      <c r="P116" s="97" t="s">
        <v>713</v>
      </c>
      <c r="Q116" s="100" t="s">
        <v>1250</v>
      </c>
      <c r="R116" s="169"/>
      <c r="S116" s="165">
        <v>2022</v>
      </c>
      <c r="T116" s="118"/>
    </row>
    <row r="117" spans="1:20" s="78" customFormat="1" ht="21" x14ac:dyDescent="0.15">
      <c r="A117" s="173">
        <v>113</v>
      </c>
      <c r="B117" s="93" t="s">
        <v>518</v>
      </c>
      <c r="C117" s="93" t="s">
        <v>548</v>
      </c>
      <c r="D117" s="93" t="s">
        <v>553</v>
      </c>
      <c r="E117" s="93">
        <f>IF(D117="","",VLOOKUP(D117,[1]Sheet1!C:D,2,0))</f>
        <v>40</v>
      </c>
      <c r="F117" s="93" t="s">
        <v>1251</v>
      </c>
      <c r="G117" s="93" t="s">
        <v>1251</v>
      </c>
      <c r="H117" s="93" t="s">
        <v>1252</v>
      </c>
      <c r="I117" s="93" t="s">
        <v>1253</v>
      </c>
      <c r="J117" s="102">
        <v>49</v>
      </c>
      <c r="K117" s="95" t="s">
        <v>1358</v>
      </c>
      <c r="L117" s="97">
        <f t="shared" si="14"/>
        <v>40</v>
      </c>
      <c r="M117" s="97">
        <v>1</v>
      </c>
      <c r="N117" s="97">
        <f t="shared" si="15"/>
        <v>41</v>
      </c>
      <c r="O117" s="99" t="s">
        <v>990</v>
      </c>
      <c r="P117" s="97" t="s">
        <v>713</v>
      </c>
      <c r="Q117" s="100" t="s">
        <v>742</v>
      </c>
      <c r="R117" s="169"/>
      <c r="S117" s="165">
        <v>2021</v>
      </c>
      <c r="T117" s="118"/>
    </row>
    <row r="118" spans="1:20" s="78" customFormat="1" ht="21" x14ac:dyDescent="0.15">
      <c r="A118" s="173">
        <v>114</v>
      </c>
      <c r="B118" s="93" t="s">
        <v>518</v>
      </c>
      <c r="C118" s="93" t="s">
        <v>548</v>
      </c>
      <c r="D118" s="93" t="s">
        <v>554</v>
      </c>
      <c r="E118" s="93">
        <f>IF(D118="","",VLOOKUP(D118,[1]Sheet1!C:D,2,0))</f>
        <v>38</v>
      </c>
      <c r="F118" s="93" t="s">
        <v>1251</v>
      </c>
      <c r="G118" s="93" t="s">
        <v>1251</v>
      </c>
      <c r="H118" s="93" t="s">
        <v>1252</v>
      </c>
      <c r="I118" s="93" t="s">
        <v>1253</v>
      </c>
      <c r="J118" s="102">
        <v>49</v>
      </c>
      <c r="K118" s="95" t="s">
        <v>1358</v>
      </c>
      <c r="L118" s="97">
        <f t="shared" si="14"/>
        <v>38</v>
      </c>
      <c r="M118" s="97">
        <v>1</v>
      </c>
      <c r="N118" s="97">
        <f t="shared" si="15"/>
        <v>39</v>
      </c>
      <c r="O118" s="99" t="s">
        <v>990</v>
      </c>
      <c r="P118" s="97" t="s">
        <v>713</v>
      </c>
      <c r="Q118" s="100" t="s">
        <v>742</v>
      </c>
      <c r="R118" s="169"/>
      <c r="S118" s="165">
        <v>2021</v>
      </c>
      <c r="T118" s="118"/>
    </row>
    <row r="119" spans="1:20" s="78" customFormat="1" ht="21" x14ac:dyDescent="0.15">
      <c r="A119" s="173">
        <v>115</v>
      </c>
      <c r="B119" s="93" t="s">
        <v>518</v>
      </c>
      <c r="C119" s="93" t="s">
        <v>548</v>
      </c>
      <c r="D119" s="93" t="s">
        <v>553</v>
      </c>
      <c r="E119" s="93">
        <f>IF(D119="","",VLOOKUP(D119,[1]Sheet1!C:D,2,0))</f>
        <v>40</v>
      </c>
      <c r="F119" s="93" t="s">
        <v>1254</v>
      </c>
      <c r="G119" s="93" t="s">
        <v>1255</v>
      </c>
      <c r="H119" s="93" t="s">
        <v>694</v>
      </c>
      <c r="I119" s="93" t="s">
        <v>1256</v>
      </c>
      <c r="J119" s="102">
        <v>26</v>
      </c>
      <c r="K119" s="95" t="s">
        <v>1359</v>
      </c>
      <c r="L119" s="97">
        <f t="shared" si="14"/>
        <v>40</v>
      </c>
      <c r="M119" s="97">
        <v>1</v>
      </c>
      <c r="N119" s="97">
        <f t="shared" si="15"/>
        <v>41</v>
      </c>
      <c r="O119" s="99"/>
      <c r="P119" s="97" t="s">
        <v>713</v>
      </c>
      <c r="Q119" s="100" t="s">
        <v>1228</v>
      </c>
      <c r="R119" s="169"/>
      <c r="S119" s="165"/>
      <c r="T119" s="118"/>
    </row>
    <row r="120" spans="1:20" s="78" customFormat="1" ht="21" x14ac:dyDescent="0.15">
      <c r="A120" s="173">
        <v>116</v>
      </c>
      <c r="B120" s="93" t="s">
        <v>518</v>
      </c>
      <c r="C120" s="93" t="s">
        <v>548</v>
      </c>
      <c r="D120" s="93" t="s">
        <v>554</v>
      </c>
      <c r="E120" s="93">
        <f>IF(D120="","",VLOOKUP(D120,[1]Sheet1!C:D,2,0))</f>
        <v>38</v>
      </c>
      <c r="F120" s="93" t="s">
        <v>1254</v>
      </c>
      <c r="G120" s="93" t="s">
        <v>1255</v>
      </c>
      <c r="H120" s="93" t="s">
        <v>694</v>
      </c>
      <c r="I120" s="93" t="s">
        <v>1256</v>
      </c>
      <c r="J120" s="102">
        <v>26</v>
      </c>
      <c r="K120" s="95" t="s">
        <v>1359</v>
      </c>
      <c r="L120" s="97">
        <f t="shared" si="14"/>
        <v>38</v>
      </c>
      <c r="M120" s="97">
        <v>1</v>
      </c>
      <c r="N120" s="97">
        <f t="shared" si="15"/>
        <v>39</v>
      </c>
      <c r="O120" s="99"/>
      <c r="P120" s="97" t="s">
        <v>713</v>
      </c>
      <c r="Q120" s="100" t="s">
        <v>1228</v>
      </c>
      <c r="R120" s="169"/>
      <c r="S120" s="165"/>
      <c r="T120" s="118"/>
    </row>
    <row r="121" spans="1:20" s="78" customFormat="1" ht="31.5" x14ac:dyDescent="0.15">
      <c r="A121" s="173">
        <v>117</v>
      </c>
      <c r="B121" s="93" t="s">
        <v>518</v>
      </c>
      <c r="C121" s="93" t="s">
        <v>548</v>
      </c>
      <c r="D121" s="93" t="s">
        <v>553</v>
      </c>
      <c r="E121" s="93">
        <f>IF(D121="","",VLOOKUP(D121,[1]Sheet1!C:D,2,0))</f>
        <v>40</v>
      </c>
      <c r="F121" s="93" t="s">
        <v>1257</v>
      </c>
      <c r="G121" s="93" t="s">
        <v>1258</v>
      </c>
      <c r="H121" s="93" t="s">
        <v>702</v>
      </c>
      <c r="I121" s="93" t="s">
        <v>1259</v>
      </c>
      <c r="J121" s="102">
        <v>41</v>
      </c>
      <c r="K121" s="95" t="s">
        <v>1260</v>
      </c>
      <c r="L121" s="97">
        <f t="shared" si="14"/>
        <v>40</v>
      </c>
      <c r="M121" s="97">
        <v>1</v>
      </c>
      <c r="N121" s="97">
        <f t="shared" si="15"/>
        <v>41</v>
      </c>
      <c r="O121" s="99"/>
      <c r="P121" s="97" t="s">
        <v>682</v>
      </c>
      <c r="Q121" s="100" t="s">
        <v>1261</v>
      </c>
      <c r="R121" s="169"/>
      <c r="S121" s="165">
        <v>2020</v>
      </c>
      <c r="T121" s="118"/>
    </row>
    <row r="122" spans="1:20" s="78" customFormat="1" ht="28.5" customHeight="1" x14ac:dyDescent="0.15">
      <c r="A122" s="173">
        <v>118</v>
      </c>
      <c r="B122" s="93" t="s">
        <v>518</v>
      </c>
      <c r="C122" s="93" t="s">
        <v>548</v>
      </c>
      <c r="D122" s="93" t="s">
        <v>554</v>
      </c>
      <c r="E122" s="93">
        <f>IF(D122="","",VLOOKUP(D122,[1]Sheet1!C:D,2,0))</f>
        <v>38</v>
      </c>
      <c r="F122" s="93" t="s">
        <v>1257</v>
      </c>
      <c r="G122" s="93" t="s">
        <v>1258</v>
      </c>
      <c r="H122" s="93" t="s">
        <v>702</v>
      </c>
      <c r="I122" s="93" t="s">
        <v>1259</v>
      </c>
      <c r="J122" s="102">
        <v>41</v>
      </c>
      <c r="K122" s="95" t="s">
        <v>1260</v>
      </c>
      <c r="L122" s="97">
        <f t="shared" si="14"/>
        <v>38</v>
      </c>
      <c r="M122" s="97">
        <v>1</v>
      </c>
      <c r="N122" s="97">
        <f t="shared" si="15"/>
        <v>39</v>
      </c>
      <c r="O122" s="99"/>
      <c r="P122" s="97" t="s">
        <v>682</v>
      </c>
      <c r="Q122" s="100" t="s">
        <v>1262</v>
      </c>
      <c r="R122" s="169"/>
      <c r="S122" s="165">
        <v>2020</v>
      </c>
      <c r="T122" s="118"/>
    </row>
    <row r="123" spans="1:20" s="78" customFormat="1" ht="21" x14ac:dyDescent="0.15">
      <c r="A123" s="173">
        <v>119</v>
      </c>
      <c r="B123" s="93" t="s">
        <v>518</v>
      </c>
      <c r="C123" s="93" t="s">
        <v>548</v>
      </c>
      <c r="D123" s="93" t="s">
        <v>553</v>
      </c>
      <c r="E123" s="93">
        <f>IF(D123="","",VLOOKUP(D123,[1]Sheet1!C:D,2,0))</f>
        <v>40</v>
      </c>
      <c r="F123" s="93" t="s">
        <v>1263</v>
      </c>
      <c r="G123" s="93" t="s">
        <v>1264</v>
      </c>
      <c r="H123" s="93" t="s">
        <v>1265</v>
      </c>
      <c r="I123" s="93" t="s">
        <v>1266</v>
      </c>
      <c r="J123" s="102">
        <v>52</v>
      </c>
      <c r="K123" s="95" t="s">
        <v>1267</v>
      </c>
      <c r="L123" s="97">
        <f t="shared" si="14"/>
        <v>40</v>
      </c>
      <c r="M123" s="97"/>
      <c r="N123" s="97">
        <f t="shared" si="15"/>
        <v>40</v>
      </c>
      <c r="O123" s="99"/>
      <c r="P123" s="97" t="s">
        <v>713</v>
      </c>
      <c r="Q123" s="100" t="s">
        <v>1262</v>
      </c>
      <c r="R123" s="169"/>
      <c r="S123" s="165">
        <v>2021</v>
      </c>
      <c r="T123" s="118"/>
    </row>
    <row r="124" spans="1:20" s="78" customFormat="1" ht="21" x14ac:dyDescent="0.15">
      <c r="A124" s="173">
        <v>120</v>
      </c>
      <c r="B124" s="93" t="s">
        <v>518</v>
      </c>
      <c r="C124" s="93" t="s">
        <v>548</v>
      </c>
      <c r="D124" s="93" t="s">
        <v>554</v>
      </c>
      <c r="E124" s="93">
        <f>IF(D124="","",VLOOKUP(D124,[1]Sheet1!C:D,2,0))</f>
        <v>38</v>
      </c>
      <c r="F124" s="93" t="s">
        <v>1263</v>
      </c>
      <c r="G124" s="93" t="s">
        <v>1264</v>
      </c>
      <c r="H124" s="93" t="s">
        <v>1265</v>
      </c>
      <c r="I124" s="93" t="s">
        <v>1266</v>
      </c>
      <c r="J124" s="102">
        <v>52</v>
      </c>
      <c r="K124" s="95" t="s">
        <v>1267</v>
      </c>
      <c r="L124" s="97">
        <f t="shared" si="14"/>
        <v>38</v>
      </c>
      <c r="M124" s="97">
        <v>1</v>
      </c>
      <c r="N124" s="97">
        <f t="shared" si="15"/>
        <v>39</v>
      </c>
      <c r="O124" s="99"/>
      <c r="P124" s="97" t="s">
        <v>713</v>
      </c>
      <c r="Q124" s="100" t="s">
        <v>1262</v>
      </c>
      <c r="R124" s="169"/>
      <c r="S124" s="165">
        <v>2021</v>
      </c>
      <c r="T124" s="118"/>
    </row>
    <row r="125" spans="1:20" s="78" customFormat="1" ht="21" x14ac:dyDescent="0.15">
      <c r="A125" s="173">
        <v>121</v>
      </c>
      <c r="B125" s="93" t="s">
        <v>518</v>
      </c>
      <c r="C125" s="93" t="s">
        <v>548</v>
      </c>
      <c r="D125" s="93" t="s">
        <v>553</v>
      </c>
      <c r="E125" s="93">
        <f>IF(D125="","",VLOOKUP(D125,[1]Sheet1!C:D,2,0))</f>
        <v>40</v>
      </c>
      <c r="F125" s="93" t="s">
        <v>1268</v>
      </c>
      <c r="G125" s="93" t="s">
        <v>1269</v>
      </c>
      <c r="H125" s="93" t="s">
        <v>1226</v>
      </c>
      <c r="I125" s="93" t="s">
        <v>1270</v>
      </c>
      <c r="J125" s="102">
        <v>98</v>
      </c>
      <c r="K125" s="95" t="s">
        <v>1357</v>
      </c>
      <c r="L125" s="97">
        <f t="shared" si="14"/>
        <v>40</v>
      </c>
      <c r="M125" s="97">
        <v>1</v>
      </c>
      <c r="N125" s="97">
        <f t="shared" si="15"/>
        <v>41</v>
      </c>
      <c r="O125" s="99"/>
      <c r="P125" s="97" t="s">
        <v>713</v>
      </c>
      <c r="Q125" s="100" t="s">
        <v>1228</v>
      </c>
      <c r="R125" s="169"/>
      <c r="S125" s="165"/>
      <c r="T125" s="118"/>
    </row>
    <row r="126" spans="1:20" s="78" customFormat="1" ht="21" x14ac:dyDescent="0.15">
      <c r="A126" s="173">
        <v>122</v>
      </c>
      <c r="B126" s="93" t="s">
        <v>518</v>
      </c>
      <c r="C126" s="93" t="s">
        <v>548</v>
      </c>
      <c r="D126" s="93" t="s">
        <v>554</v>
      </c>
      <c r="E126" s="93">
        <f>IF(D126="","",VLOOKUP(D126,[1]Sheet1!C:D,2,0))</f>
        <v>38</v>
      </c>
      <c r="F126" s="93" t="s">
        <v>1268</v>
      </c>
      <c r="G126" s="93" t="s">
        <v>1269</v>
      </c>
      <c r="H126" s="93" t="s">
        <v>1226</v>
      </c>
      <c r="I126" s="93" t="s">
        <v>1270</v>
      </c>
      <c r="J126" s="102">
        <v>98</v>
      </c>
      <c r="K126" s="95" t="s">
        <v>1357</v>
      </c>
      <c r="L126" s="97">
        <f t="shared" si="14"/>
        <v>38</v>
      </c>
      <c r="M126" s="97">
        <v>1</v>
      </c>
      <c r="N126" s="97">
        <f t="shared" si="15"/>
        <v>39</v>
      </c>
      <c r="O126" s="99"/>
      <c r="P126" s="97" t="s">
        <v>713</v>
      </c>
      <c r="Q126" s="100" t="s">
        <v>1236</v>
      </c>
      <c r="R126" s="169"/>
      <c r="S126" s="165"/>
      <c r="T126" s="118"/>
    </row>
    <row r="127" spans="1:20" s="78" customFormat="1" ht="21" x14ac:dyDescent="0.15">
      <c r="A127" s="173">
        <v>123</v>
      </c>
      <c r="B127" s="93" t="s">
        <v>518</v>
      </c>
      <c r="C127" s="93" t="s">
        <v>548</v>
      </c>
      <c r="D127" s="93" t="s">
        <v>553</v>
      </c>
      <c r="E127" s="93">
        <f>IF(D127="","",VLOOKUP(D127,[1]Sheet1!C:D,2,0))</f>
        <v>40</v>
      </c>
      <c r="F127" s="93" t="s">
        <v>1271</v>
      </c>
      <c r="G127" s="93" t="s">
        <v>1271</v>
      </c>
      <c r="H127" s="93" t="s">
        <v>702</v>
      </c>
      <c r="I127" s="93" t="s">
        <v>1272</v>
      </c>
      <c r="J127" s="102">
        <v>39</v>
      </c>
      <c r="K127" s="95" t="s">
        <v>1273</v>
      </c>
      <c r="L127" s="97">
        <f t="shared" si="14"/>
        <v>40</v>
      </c>
      <c r="M127" s="97">
        <v>1</v>
      </c>
      <c r="N127" s="97">
        <f t="shared" si="15"/>
        <v>41</v>
      </c>
      <c r="O127" s="99"/>
      <c r="P127" s="97" t="s">
        <v>682</v>
      </c>
      <c r="Q127" s="100" t="s">
        <v>1223</v>
      </c>
      <c r="R127" s="169"/>
      <c r="S127" s="165">
        <v>2018</v>
      </c>
      <c r="T127" s="118"/>
    </row>
    <row r="128" spans="1:20" s="78" customFormat="1" ht="21" x14ac:dyDescent="0.15">
      <c r="A128" s="173">
        <v>124</v>
      </c>
      <c r="B128" s="93" t="s">
        <v>518</v>
      </c>
      <c r="C128" s="93" t="s">
        <v>548</v>
      </c>
      <c r="D128" s="93" t="s">
        <v>554</v>
      </c>
      <c r="E128" s="93">
        <f>IF(D128="","",VLOOKUP(D128,[1]Sheet1!C:D,2,0))</f>
        <v>38</v>
      </c>
      <c r="F128" s="93" t="s">
        <v>1271</v>
      </c>
      <c r="G128" s="93" t="s">
        <v>1271</v>
      </c>
      <c r="H128" s="93" t="s">
        <v>702</v>
      </c>
      <c r="I128" s="93" t="s">
        <v>1272</v>
      </c>
      <c r="J128" s="102">
        <v>39</v>
      </c>
      <c r="K128" s="95" t="s">
        <v>1273</v>
      </c>
      <c r="L128" s="97">
        <f t="shared" si="14"/>
        <v>38</v>
      </c>
      <c r="M128" s="97"/>
      <c r="N128" s="97">
        <f t="shared" si="15"/>
        <v>38</v>
      </c>
      <c r="O128" s="99"/>
      <c r="P128" s="97" t="s">
        <v>682</v>
      </c>
      <c r="Q128" s="100" t="s">
        <v>1223</v>
      </c>
      <c r="R128" s="169"/>
      <c r="S128" s="165">
        <v>2018</v>
      </c>
      <c r="T128" s="118"/>
    </row>
    <row r="129" spans="1:21" ht="21" x14ac:dyDescent="0.15">
      <c r="A129" s="173">
        <v>125</v>
      </c>
      <c r="B129" s="84" t="s">
        <v>518</v>
      </c>
      <c r="C129" s="84" t="s">
        <v>541</v>
      </c>
      <c r="D129" s="84" t="s">
        <v>542</v>
      </c>
      <c r="E129" s="114" t="str">
        <f>IF(D129="","",VLOOKUP(D129,[2]Sheet1!C:D,2,0))</f>
        <v>24</v>
      </c>
      <c r="F129" s="84" t="s">
        <v>1274</v>
      </c>
      <c r="G129" s="93" t="s">
        <v>1275</v>
      </c>
      <c r="H129" s="86" t="s">
        <v>732</v>
      </c>
      <c r="I129" s="86" t="s">
        <v>1276</v>
      </c>
      <c r="J129" s="87">
        <v>49</v>
      </c>
      <c r="K129" s="88" t="s">
        <v>1277</v>
      </c>
      <c r="L129" s="89">
        <v>24</v>
      </c>
      <c r="M129" s="90">
        <v>1</v>
      </c>
      <c r="N129" s="89">
        <v>25</v>
      </c>
      <c r="O129" s="91"/>
      <c r="P129" s="90" t="s">
        <v>713</v>
      </c>
      <c r="Q129" s="162" t="s">
        <v>1278</v>
      </c>
      <c r="R129" s="84"/>
      <c r="S129" s="167"/>
      <c r="T129" s="125"/>
      <c r="U129" s="130"/>
    </row>
    <row r="130" spans="1:21" ht="21" x14ac:dyDescent="0.15">
      <c r="A130" s="173">
        <v>126</v>
      </c>
      <c r="B130" s="84" t="s">
        <v>518</v>
      </c>
      <c r="C130" s="84" t="s">
        <v>541</v>
      </c>
      <c r="D130" s="84" t="s">
        <v>543</v>
      </c>
      <c r="E130" s="114" t="str">
        <f>IF(D130="","",VLOOKUP(D130,[2]Sheet1!C:D,2,0))</f>
        <v>25</v>
      </c>
      <c r="F130" s="84" t="s">
        <v>1274</v>
      </c>
      <c r="G130" s="93" t="s">
        <v>1279</v>
      </c>
      <c r="H130" s="86" t="s">
        <v>732</v>
      </c>
      <c r="I130" s="86" t="s">
        <v>1276</v>
      </c>
      <c r="J130" s="87">
        <v>35</v>
      </c>
      <c r="K130" s="88" t="s">
        <v>1277</v>
      </c>
      <c r="L130" s="89">
        <v>25</v>
      </c>
      <c r="M130" s="90"/>
      <c r="N130" s="89">
        <v>25</v>
      </c>
      <c r="O130" s="91"/>
      <c r="P130" s="90"/>
      <c r="Q130" s="162"/>
      <c r="R130" s="84"/>
      <c r="S130" s="167"/>
      <c r="T130" s="125"/>
      <c r="U130" s="130"/>
    </row>
    <row r="131" spans="1:21" ht="21" x14ac:dyDescent="0.15">
      <c r="A131" s="173">
        <v>127</v>
      </c>
      <c r="B131" s="84" t="s">
        <v>518</v>
      </c>
      <c r="C131" s="84" t="s">
        <v>541</v>
      </c>
      <c r="D131" s="84" t="s">
        <v>544</v>
      </c>
      <c r="E131" s="114" t="str">
        <f>IF(D131="","",VLOOKUP(D131,[2]Sheet1!C:D,2,0))</f>
        <v>20</v>
      </c>
      <c r="F131" s="93" t="s">
        <v>1280</v>
      </c>
      <c r="G131" s="86" t="s">
        <v>1404</v>
      </c>
      <c r="H131" s="86" t="s">
        <v>1405</v>
      </c>
      <c r="I131" s="86" t="s">
        <v>1406</v>
      </c>
      <c r="J131" s="87">
        <v>37</v>
      </c>
      <c r="K131" s="88" t="s">
        <v>1281</v>
      </c>
      <c r="L131" s="89">
        <v>20</v>
      </c>
      <c r="M131" s="90">
        <v>1</v>
      </c>
      <c r="N131" s="89">
        <v>20</v>
      </c>
      <c r="O131" s="91"/>
      <c r="P131" s="90" t="s">
        <v>713</v>
      </c>
      <c r="Q131" s="162" t="s">
        <v>714</v>
      </c>
      <c r="R131" s="84"/>
      <c r="S131" s="167"/>
      <c r="T131" s="125"/>
      <c r="U131" s="130"/>
    </row>
    <row r="132" spans="1:21" ht="21" x14ac:dyDescent="0.15">
      <c r="A132" s="173">
        <v>128</v>
      </c>
      <c r="B132" s="84" t="s">
        <v>518</v>
      </c>
      <c r="C132" s="84" t="s">
        <v>541</v>
      </c>
      <c r="D132" s="84" t="s">
        <v>544</v>
      </c>
      <c r="E132" s="114" t="str">
        <f>IF(D132="","",VLOOKUP(D132,[2]Sheet1!C:D,2,0))</f>
        <v>20</v>
      </c>
      <c r="F132" s="93" t="s">
        <v>1282</v>
      </c>
      <c r="G132" s="86" t="s">
        <v>1283</v>
      </c>
      <c r="H132" s="86" t="s">
        <v>1284</v>
      </c>
      <c r="I132" s="86" t="s">
        <v>1285</v>
      </c>
      <c r="J132" s="87" t="s">
        <v>1286</v>
      </c>
      <c r="K132" s="92" t="s">
        <v>1287</v>
      </c>
      <c r="L132" s="89" t="str">
        <f t="shared" ref="L132:L158" si="16">IF(E132="","",E132)</f>
        <v>20</v>
      </c>
      <c r="M132" s="90">
        <v>1</v>
      </c>
      <c r="N132" s="89">
        <f t="shared" ref="N132:N158" si="17">IF(AND(L132="",M132=""),"",IF(AND(L132&gt;0,M132=""),L132,IF(AND(L132="",M132&gt;=0),M132,IF(AND(L132&gt;0,M132&gt;=0),L132+M132,""))))</f>
        <v>21</v>
      </c>
      <c r="O132" s="91" t="s">
        <v>1288</v>
      </c>
      <c r="P132" s="90"/>
      <c r="Q132" s="162" t="s">
        <v>1289</v>
      </c>
      <c r="R132" s="84"/>
      <c r="S132" s="167"/>
      <c r="T132" s="125"/>
      <c r="U132" s="130"/>
    </row>
    <row r="133" spans="1:21" ht="21" x14ac:dyDescent="0.15">
      <c r="A133" s="173">
        <v>129</v>
      </c>
      <c r="B133" s="84" t="s">
        <v>518</v>
      </c>
      <c r="C133" s="84" t="s">
        <v>541</v>
      </c>
      <c r="D133" s="84" t="s">
        <v>544</v>
      </c>
      <c r="E133" s="114" t="str">
        <f>IF(D133="","",VLOOKUP(D133,[2]Sheet1!C:D,2,0))</f>
        <v>20</v>
      </c>
      <c r="F133" s="93" t="s">
        <v>1290</v>
      </c>
      <c r="G133" s="86" t="s">
        <v>1291</v>
      </c>
      <c r="H133" s="86" t="s">
        <v>1252</v>
      </c>
      <c r="I133" s="86" t="s">
        <v>1292</v>
      </c>
      <c r="J133" s="87">
        <v>55.8</v>
      </c>
      <c r="K133" s="92" t="s">
        <v>1384</v>
      </c>
      <c r="L133" s="89" t="str">
        <f t="shared" si="16"/>
        <v>20</v>
      </c>
      <c r="M133" s="90">
        <v>1</v>
      </c>
      <c r="N133" s="89">
        <f t="shared" si="17"/>
        <v>21</v>
      </c>
      <c r="O133" s="91"/>
      <c r="P133" s="90" t="s">
        <v>713</v>
      </c>
      <c r="Q133" s="162" t="s">
        <v>1293</v>
      </c>
      <c r="R133" s="84"/>
      <c r="S133" s="167"/>
      <c r="T133" s="125"/>
      <c r="U133" s="130"/>
    </row>
    <row r="134" spans="1:21" ht="21" x14ac:dyDescent="0.15">
      <c r="A134" s="173">
        <v>130</v>
      </c>
      <c r="B134" s="84" t="s">
        <v>518</v>
      </c>
      <c r="C134" s="84" t="s">
        <v>541</v>
      </c>
      <c r="D134" s="84" t="s">
        <v>544</v>
      </c>
      <c r="E134" s="114" t="str">
        <f>IF(D134="","",VLOOKUP(D134,[2]Sheet1!C:D,2,0))</f>
        <v>20</v>
      </c>
      <c r="F134" s="93" t="s">
        <v>1294</v>
      </c>
      <c r="G134" s="86" t="s">
        <v>1295</v>
      </c>
      <c r="H134" s="86" t="s">
        <v>1296</v>
      </c>
      <c r="I134" s="86" t="s">
        <v>1297</v>
      </c>
      <c r="J134" s="87">
        <v>37</v>
      </c>
      <c r="K134" s="103" t="s">
        <v>1385</v>
      </c>
      <c r="L134" s="89" t="str">
        <f t="shared" si="16"/>
        <v>20</v>
      </c>
      <c r="M134" s="90">
        <v>1</v>
      </c>
      <c r="N134" s="89">
        <f t="shared" si="17"/>
        <v>21</v>
      </c>
      <c r="O134" s="91"/>
      <c r="P134" s="90" t="s">
        <v>713</v>
      </c>
      <c r="Q134" s="162" t="s">
        <v>1293</v>
      </c>
      <c r="R134" s="84"/>
      <c r="S134" s="167"/>
      <c r="T134" s="125"/>
      <c r="U134" s="130"/>
    </row>
    <row r="135" spans="1:21" ht="21" x14ac:dyDescent="0.15">
      <c r="A135" s="173">
        <v>131</v>
      </c>
      <c r="B135" s="84" t="s">
        <v>518</v>
      </c>
      <c r="C135" s="84" t="s">
        <v>541</v>
      </c>
      <c r="D135" s="84" t="s">
        <v>544</v>
      </c>
      <c r="E135" s="114" t="str">
        <f>IF(D135="","",VLOOKUP(D135,[2]Sheet1!C:D,2,0))</f>
        <v>20</v>
      </c>
      <c r="F135" s="93" t="s">
        <v>1298</v>
      </c>
      <c r="G135" s="86" t="s">
        <v>1299</v>
      </c>
      <c r="H135" s="86" t="s">
        <v>1252</v>
      </c>
      <c r="I135" s="86" t="s">
        <v>1300</v>
      </c>
      <c r="J135" s="87" t="s">
        <v>1301</v>
      </c>
      <c r="K135" s="92" t="s">
        <v>1302</v>
      </c>
      <c r="L135" s="89" t="str">
        <f t="shared" si="16"/>
        <v>20</v>
      </c>
      <c r="M135" s="90">
        <v>1</v>
      </c>
      <c r="N135" s="89">
        <f t="shared" si="17"/>
        <v>21</v>
      </c>
      <c r="O135" s="91"/>
      <c r="P135" s="90" t="s">
        <v>713</v>
      </c>
      <c r="Q135" s="162" t="s">
        <v>1303</v>
      </c>
      <c r="R135" s="84"/>
      <c r="S135" s="167"/>
      <c r="T135" s="125"/>
      <c r="U135" s="130"/>
    </row>
    <row r="136" spans="1:21" ht="21" x14ac:dyDescent="0.15">
      <c r="A136" s="173">
        <v>132</v>
      </c>
      <c r="B136" s="84" t="s">
        <v>518</v>
      </c>
      <c r="C136" s="84" t="s">
        <v>541</v>
      </c>
      <c r="D136" s="84" t="s">
        <v>544</v>
      </c>
      <c r="E136" s="114" t="str">
        <f>IF(D136="","",VLOOKUP(D136,[2]Sheet1!C:D,2,0))</f>
        <v>20</v>
      </c>
      <c r="F136" s="93" t="s">
        <v>1304</v>
      </c>
      <c r="G136" s="86" t="s">
        <v>1305</v>
      </c>
      <c r="H136" s="86" t="s">
        <v>1296</v>
      </c>
      <c r="I136" s="86" t="s">
        <v>1306</v>
      </c>
      <c r="J136" s="87">
        <v>62</v>
      </c>
      <c r="K136" s="92" t="s">
        <v>1386</v>
      </c>
      <c r="L136" s="89" t="str">
        <f t="shared" si="16"/>
        <v>20</v>
      </c>
      <c r="M136" s="90">
        <v>1</v>
      </c>
      <c r="N136" s="89">
        <f t="shared" si="17"/>
        <v>21</v>
      </c>
      <c r="O136" s="91"/>
      <c r="P136" s="90" t="s">
        <v>713</v>
      </c>
      <c r="Q136" s="162" t="s">
        <v>1293</v>
      </c>
      <c r="R136" s="84"/>
      <c r="S136" s="167"/>
      <c r="T136" s="125"/>
      <c r="U136" s="130"/>
    </row>
    <row r="137" spans="1:21" ht="25.5" customHeight="1" x14ac:dyDescent="0.15">
      <c r="A137" s="173">
        <v>133</v>
      </c>
      <c r="B137" s="84" t="s">
        <v>518</v>
      </c>
      <c r="C137" s="84" t="s">
        <v>541</v>
      </c>
      <c r="D137" s="84" t="s">
        <v>544</v>
      </c>
      <c r="E137" s="114" t="str">
        <f>IF(D137="","",VLOOKUP(D137,[2]Sheet1!C:D,2,0))</f>
        <v>20</v>
      </c>
      <c r="F137" s="93" t="s">
        <v>1307</v>
      </c>
      <c r="G137" s="86" t="s">
        <v>1308</v>
      </c>
      <c r="H137" s="86" t="s">
        <v>1309</v>
      </c>
      <c r="I137" s="86" t="s">
        <v>1310</v>
      </c>
      <c r="J137" s="87" t="s">
        <v>1311</v>
      </c>
      <c r="K137" s="92" t="s">
        <v>1312</v>
      </c>
      <c r="L137" s="89" t="str">
        <f t="shared" si="16"/>
        <v>20</v>
      </c>
      <c r="M137" s="90">
        <v>1</v>
      </c>
      <c r="N137" s="89">
        <f t="shared" si="17"/>
        <v>21</v>
      </c>
      <c r="O137" s="91"/>
      <c r="P137" s="90" t="s">
        <v>713</v>
      </c>
      <c r="Q137" s="162" t="s">
        <v>791</v>
      </c>
      <c r="R137" s="84"/>
      <c r="S137" s="167"/>
      <c r="T137" s="125"/>
      <c r="U137" s="130"/>
    </row>
    <row r="138" spans="1:21" ht="21" x14ac:dyDescent="0.15">
      <c r="A138" s="173">
        <v>134</v>
      </c>
      <c r="B138" s="84" t="s">
        <v>518</v>
      </c>
      <c r="C138" s="84" t="s">
        <v>541</v>
      </c>
      <c r="D138" s="84" t="s">
        <v>544</v>
      </c>
      <c r="E138" s="114" t="str">
        <f>IF(D138="","",VLOOKUP(D138,[2]Sheet1!C:D,2,0))</f>
        <v>20</v>
      </c>
      <c r="F138" s="93" t="s">
        <v>1313</v>
      </c>
      <c r="G138" s="86" t="s">
        <v>1314</v>
      </c>
      <c r="H138" s="86" t="s">
        <v>1252</v>
      </c>
      <c r="I138" s="86" t="s">
        <v>1315</v>
      </c>
      <c r="J138" s="87" t="s">
        <v>1316</v>
      </c>
      <c r="K138" s="92" t="s">
        <v>1317</v>
      </c>
      <c r="L138" s="89" t="str">
        <f t="shared" si="16"/>
        <v>20</v>
      </c>
      <c r="M138" s="90">
        <v>1</v>
      </c>
      <c r="N138" s="89">
        <f t="shared" si="17"/>
        <v>21</v>
      </c>
      <c r="O138" s="91"/>
      <c r="P138" s="90" t="s">
        <v>713</v>
      </c>
      <c r="Q138" s="162" t="s">
        <v>1318</v>
      </c>
      <c r="R138" s="84"/>
      <c r="S138" s="167"/>
      <c r="T138" s="125"/>
      <c r="U138" s="130"/>
    </row>
    <row r="139" spans="1:21" ht="21" x14ac:dyDescent="0.15">
      <c r="A139" s="173">
        <v>135</v>
      </c>
      <c r="B139" s="84" t="s">
        <v>518</v>
      </c>
      <c r="C139" s="84" t="s">
        <v>541</v>
      </c>
      <c r="D139" s="84" t="s">
        <v>545</v>
      </c>
      <c r="E139" s="114" t="str">
        <f>IF(D139="","",VLOOKUP(D139,[2]Sheet1!C:D,2,0))</f>
        <v>20</v>
      </c>
      <c r="F139" s="93" t="s">
        <v>1280</v>
      </c>
      <c r="G139" s="86" t="s">
        <v>1404</v>
      </c>
      <c r="H139" s="86" t="s">
        <v>1405</v>
      </c>
      <c r="I139" s="86" t="s">
        <v>1406</v>
      </c>
      <c r="J139" s="87">
        <v>37</v>
      </c>
      <c r="K139" s="88" t="s">
        <v>1281</v>
      </c>
      <c r="L139" s="89" t="str">
        <f t="shared" si="16"/>
        <v>20</v>
      </c>
      <c r="M139" s="90">
        <v>1</v>
      </c>
      <c r="N139" s="89">
        <f t="shared" si="17"/>
        <v>21</v>
      </c>
      <c r="O139" s="91"/>
      <c r="P139" s="90" t="s">
        <v>713</v>
      </c>
      <c r="Q139" s="162" t="s">
        <v>714</v>
      </c>
      <c r="R139" s="84"/>
      <c r="S139" s="167"/>
      <c r="T139" s="125"/>
      <c r="U139" s="130"/>
    </row>
    <row r="140" spans="1:21" ht="21" x14ac:dyDescent="0.15">
      <c r="A140" s="173">
        <v>136</v>
      </c>
      <c r="B140" s="84" t="s">
        <v>518</v>
      </c>
      <c r="C140" s="84" t="s">
        <v>541</v>
      </c>
      <c r="D140" s="84" t="s">
        <v>545</v>
      </c>
      <c r="E140" s="114" t="str">
        <f>IF(D140="","",VLOOKUP(D140,[2]Sheet1!C:D,2,0))</f>
        <v>20</v>
      </c>
      <c r="F140" s="93" t="s">
        <v>1282</v>
      </c>
      <c r="G140" s="86" t="s">
        <v>1319</v>
      </c>
      <c r="H140" s="86" t="s">
        <v>1284</v>
      </c>
      <c r="I140" s="86" t="s">
        <v>1285</v>
      </c>
      <c r="J140" s="87" t="s">
        <v>1286</v>
      </c>
      <c r="K140" s="92" t="s">
        <v>1287</v>
      </c>
      <c r="L140" s="89" t="str">
        <f t="shared" si="16"/>
        <v>20</v>
      </c>
      <c r="M140" s="90">
        <v>1</v>
      </c>
      <c r="N140" s="89">
        <f t="shared" si="17"/>
        <v>21</v>
      </c>
      <c r="O140" s="91" t="s">
        <v>1288</v>
      </c>
      <c r="P140" s="90" t="s">
        <v>713</v>
      </c>
      <c r="Q140" s="162" t="s">
        <v>1289</v>
      </c>
      <c r="R140" s="84"/>
      <c r="S140" s="167"/>
      <c r="T140" s="125"/>
      <c r="U140" s="130"/>
    </row>
    <row r="141" spans="1:21" ht="21" x14ac:dyDescent="0.15">
      <c r="A141" s="173">
        <v>137</v>
      </c>
      <c r="B141" s="84" t="s">
        <v>518</v>
      </c>
      <c r="C141" s="84" t="s">
        <v>541</v>
      </c>
      <c r="D141" s="84" t="s">
        <v>545</v>
      </c>
      <c r="E141" s="114" t="str">
        <f>IF(D141="","",VLOOKUP(D141,[2]Sheet1!C:D,2,0))</f>
        <v>20</v>
      </c>
      <c r="F141" s="93" t="s">
        <v>1290</v>
      </c>
      <c r="G141" s="86" t="s">
        <v>1320</v>
      </c>
      <c r="H141" s="86" t="s">
        <v>1252</v>
      </c>
      <c r="I141" s="86" t="s">
        <v>1292</v>
      </c>
      <c r="J141" s="87">
        <v>55.8</v>
      </c>
      <c r="K141" s="92" t="s">
        <v>1384</v>
      </c>
      <c r="L141" s="89" t="str">
        <f t="shared" si="16"/>
        <v>20</v>
      </c>
      <c r="M141" s="90">
        <v>1</v>
      </c>
      <c r="N141" s="89">
        <f t="shared" si="17"/>
        <v>21</v>
      </c>
      <c r="O141" s="91"/>
      <c r="P141" s="90" t="s">
        <v>713</v>
      </c>
      <c r="Q141" s="162" t="s">
        <v>1293</v>
      </c>
      <c r="R141" s="84"/>
      <c r="S141" s="167"/>
      <c r="T141" s="125"/>
      <c r="U141" s="130"/>
    </row>
    <row r="142" spans="1:21" ht="21" x14ac:dyDescent="0.15">
      <c r="A142" s="173">
        <v>138</v>
      </c>
      <c r="B142" s="84" t="s">
        <v>518</v>
      </c>
      <c r="C142" s="84" t="s">
        <v>541</v>
      </c>
      <c r="D142" s="84" t="s">
        <v>545</v>
      </c>
      <c r="E142" s="114" t="str">
        <f>IF(D142="","",VLOOKUP(D142,[2]Sheet1!C:D,2,0))</f>
        <v>20</v>
      </c>
      <c r="F142" s="93" t="s">
        <v>1294</v>
      </c>
      <c r="G142" s="86" t="s">
        <v>1295</v>
      </c>
      <c r="H142" s="86" t="s">
        <v>1296</v>
      </c>
      <c r="I142" s="86" t="s">
        <v>1297</v>
      </c>
      <c r="J142" s="87">
        <v>37</v>
      </c>
      <c r="K142" s="103" t="s">
        <v>1385</v>
      </c>
      <c r="L142" s="89" t="str">
        <f t="shared" si="16"/>
        <v>20</v>
      </c>
      <c r="M142" s="90">
        <v>1</v>
      </c>
      <c r="N142" s="89">
        <f t="shared" si="17"/>
        <v>21</v>
      </c>
      <c r="O142" s="91"/>
      <c r="P142" s="90" t="s">
        <v>713</v>
      </c>
      <c r="Q142" s="162" t="s">
        <v>1293</v>
      </c>
      <c r="R142" s="84"/>
      <c r="S142" s="167"/>
      <c r="T142" s="125"/>
      <c r="U142" s="130"/>
    </row>
    <row r="143" spans="1:21" ht="21" x14ac:dyDescent="0.15">
      <c r="A143" s="173">
        <v>139</v>
      </c>
      <c r="B143" s="84" t="s">
        <v>518</v>
      </c>
      <c r="C143" s="84" t="s">
        <v>541</v>
      </c>
      <c r="D143" s="84" t="s">
        <v>545</v>
      </c>
      <c r="E143" s="114" t="str">
        <f>IF(D143="","",VLOOKUP(D143,[2]Sheet1!C:D,2,0))</f>
        <v>20</v>
      </c>
      <c r="F143" s="93" t="s">
        <v>1298</v>
      </c>
      <c r="G143" s="86" t="s">
        <v>1321</v>
      </c>
      <c r="H143" s="86" t="s">
        <v>1252</v>
      </c>
      <c r="I143" s="86" t="s">
        <v>1300</v>
      </c>
      <c r="J143" s="87" t="s">
        <v>1301</v>
      </c>
      <c r="K143" s="92" t="s">
        <v>1302</v>
      </c>
      <c r="L143" s="89" t="str">
        <f t="shared" si="16"/>
        <v>20</v>
      </c>
      <c r="M143" s="90">
        <v>1</v>
      </c>
      <c r="N143" s="89">
        <f t="shared" si="17"/>
        <v>21</v>
      </c>
      <c r="O143" s="91"/>
      <c r="P143" s="90" t="s">
        <v>713</v>
      </c>
      <c r="Q143" s="162" t="s">
        <v>1303</v>
      </c>
      <c r="R143" s="84"/>
      <c r="S143" s="167"/>
      <c r="T143" s="125"/>
      <c r="U143" s="130"/>
    </row>
    <row r="144" spans="1:21" ht="21" x14ac:dyDescent="0.15">
      <c r="A144" s="173">
        <v>140</v>
      </c>
      <c r="B144" s="84" t="s">
        <v>518</v>
      </c>
      <c r="C144" s="84" t="s">
        <v>541</v>
      </c>
      <c r="D144" s="84" t="s">
        <v>545</v>
      </c>
      <c r="E144" s="114" t="str">
        <f>IF(D144="","",VLOOKUP(D144,[2]Sheet1!C:D,2,0))</f>
        <v>20</v>
      </c>
      <c r="F144" s="93" t="s">
        <v>1304</v>
      </c>
      <c r="G144" s="86" t="s">
        <v>1305</v>
      </c>
      <c r="H144" s="86" t="s">
        <v>1296</v>
      </c>
      <c r="I144" s="86" t="s">
        <v>1306</v>
      </c>
      <c r="J144" s="87">
        <v>62</v>
      </c>
      <c r="K144" s="92">
        <v>9787504386472</v>
      </c>
      <c r="L144" s="89" t="str">
        <f t="shared" si="16"/>
        <v>20</v>
      </c>
      <c r="M144" s="90">
        <v>1</v>
      </c>
      <c r="N144" s="89">
        <f t="shared" si="17"/>
        <v>21</v>
      </c>
      <c r="O144" s="91"/>
      <c r="P144" s="90" t="s">
        <v>713</v>
      </c>
      <c r="Q144" s="162" t="s">
        <v>1293</v>
      </c>
      <c r="R144" s="84"/>
      <c r="S144" s="167"/>
      <c r="T144" s="125"/>
      <c r="U144" s="130"/>
    </row>
    <row r="145" spans="1:21" ht="21" x14ac:dyDescent="0.15">
      <c r="A145" s="173">
        <v>141</v>
      </c>
      <c r="B145" s="84" t="s">
        <v>518</v>
      </c>
      <c r="C145" s="84" t="s">
        <v>541</v>
      </c>
      <c r="D145" s="84" t="s">
        <v>545</v>
      </c>
      <c r="E145" s="114" t="str">
        <f>IF(D145="","",VLOOKUP(D145,[2]Sheet1!C:D,2,0))</f>
        <v>20</v>
      </c>
      <c r="F145" s="93" t="s">
        <v>1307</v>
      </c>
      <c r="G145" s="86" t="s">
        <v>1322</v>
      </c>
      <c r="H145" s="86" t="s">
        <v>1309</v>
      </c>
      <c r="I145" s="86" t="s">
        <v>1310</v>
      </c>
      <c r="J145" s="87" t="s">
        <v>1311</v>
      </c>
      <c r="K145" s="92" t="s">
        <v>1312</v>
      </c>
      <c r="L145" s="89" t="str">
        <f t="shared" si="16"/>
        <v>20</v>
      </c>
      <c r="M145" s="90">
        <v>1</v>
      </c>
      <c r="N145" s="89">
        <f t="shared" si="17"/>
        <v>21</v>
      </c>
      <c r="O145" s="91"/>
      <c r="P145" s="90" t="s">
        <v>713</v>
      </c>
      <c r="Q145" s="162" t="s">
        <v>791</v>
      </c>
      <c r="R145" s="84"/>
      <c r="S145" s="167"/>
      <c r="T145" s="125"/>
      <c r="U145" s="130"/>
    </row>
    <row r="146" spans="1:21" ht="21" x14ac:dyDescent="0.15">
      <c r="A146" s="173">
        <v>142</v>
      </c>
      <c r="B146" s="84" t="s">
        <v>518</v>
      </c>
      <c r="C146" s="84" t="s">
        <v>541</v>
      </c>
      <c r="D146" s="84" t="s">
        <v>545</v>
      </c>
      <c r="E146" s="114" t="str">
        <f>IF(D146="","",VLOOKUP(D146,[2]Sheet1!C:D,2,0))</f>
        <v>20</v>
      </c>
      <c r="F146" s="93" t="s">
        <v>1313</v>
      </c>
      <c r="G146" s="86" t="s">
        <v>1323</v>
      </c>
      <c r="H146" s="86" t="s">
        <v>1252</v>
      </c>
      <c r="I146" s="86" t="s">
        <v>1315</v>
      </c>
      <c r="J146" s="87" t="s">
        <v>1316</v>
      </c>
      <c r="K146" s="92" t="s">
        <v>1317</v>
      </c>
      <c r="L146" s="89" t="str">
        <f t="shared" si="16"/>
        <v>20</v>
      </c>
      <c r="M146" s="90">
        <v>1</v>
      </c>
      <c r="N146" s="89">
        <f t="shared" si="17"/>
        <v>21</v>
      </c>
      <c r="O146" s="91"/>
      <c r="P146" s="90" t="s">
        <v>713</v>
      </c>
      <c r="Q146" s="162" t="s">
        <v>1318</v>
      </c>
      <c r="R146" s="84"/>
      <c r="S146" s="167"/>
      <c r="T146" s="125"/>
      <c r="U146" s="130"/>
    </row>
    <row r="147" spans="1:21" ht="21" x14ac:dyDescent="0.15">
      <c r="A147" s="173">
        <v>143</v>
      </c>
      <c r="B147" s="84" t="s">
        <v>518</v>
      </c>
      <c r="C147" s="84" t="s">
        <v>541</v>
      </c>
      <c r="D147" s="84" t="s">
        <v>546</v>
      </c>
      <c r="E147" s="114" t="str">
        <f>IF(D147="","",VLOOKUP(D147,[2]Sheet1!C:D,2,0))</f>
        <v>20</v>
      </c>
      <c r="F147" s="93" t="s">
        <v>1324</v>
      </c>
      <c r="G147" s="86" t="s">
        <v>1325</v>
      </c>
      <c r="H147" s="86" t="s">
        <v>1326</v>
      </c>
      <c r="I147" s="86" t="s">
        <v>1327</v>
      </c>
      <c r="J147" s="87">
        <v>29.8</v>
      </c>
      <c r="K147" s="88" t="s">
        <v>1328</v>
      </c>
      <c r="L147" s="89" t="str">
        <f t="shared" si="16"/>
        <v>20</v>
      </c>
      <c r="M147" s="90">
        <v>1</v>
      </c>
      <c r="N147" s="89">
        <f t="shared" si="17"/>
        <v>21</v>
      </c>
      <c r="O147" s="91"/>
      <c r="P147" s="90" t="s">
        <v>713</v>
      </c>
      <c r="Q147" s="162" t="s">
        <v>1329</v>
      </c>
      <c r="R147" s="84"/>
      <c r="S147" s="167"/>
      <c r="T147" s="125"/>
      <c r="U147" s="130"/>
    </row>
    <row r="148" spans="1:21" ht="21" x14ac:dyDescent="0.15">
      <c r="A148" s="173">
        <v>144</v>
      </c>
      <c r="B148" s="84" t="s">
        <v>518</v>
      </c>
      <c r="C148" s="84" t="s">
        <v>541</v>
      </c>
      <c r="D148" s="84" t="s">
        <v>546</v>
      </c>
      <c r="E148" s="114" t="str">
        <f>IF(D148="","",VLOOKUP(D148,[2]Sheet1!C:D,2,0))</f>
        <v>20</v>
      </c>
      <c r="F148" s="93" t="s">
        <v>1330</v>
      </c>
      <c r="G148" s="86" t="s">
        <v>1331</v>
      </c>
      <c r="H148" s="86" t="s">
        <v>1332</v>
      </c>
      <c r="I148" s="86" t="s">
        <v>1333</v>
      </c>
      <c r="J148" s="87">
        <v>29</v>
      </c>
      <c r="K148" s="88" t="s">
        <v>1334</v>
      </c>
      <c r="L148" s="89" t="str">
        <f t="shared" si="16"/>
        <v>20</v>
      </c>
      <c r="M148" s="90">
        <v>1</v>
      </c>
      <c r="N148" s="89">
        <f t="shared" si="17"/>
        <v>21</v>
      </c>
      <c r="O148" s="91"/>
      <c r="P148" s="90" t="s">
        <v>713</v>
      </c>
      <c r="Q148" s="162" t="s">
        <v>1329</v>
      </c>
      <c r="R148" s="84"/>
      <c r="S148" s="167"/>
      <c r="T148" s="125"/>
      <c r="U148" s="130"/>
    </row>
    <row r="149" spans="1:21" ht="21" x14ac:dyDescent="0.15">
      <c r="A149" s="173">
        <v>145</v>
      </c>
      <c r="B149" s="84" t="s">
        <v>518</v>
      </c>
      <c r="C149" s="84" t="s">
        <v>541</v>
      </c>
      <c r="D149" s="84" t="s">
        <v>546</v>
      </c>
      <c r="E149" s="114" t="str">
        <f>IF(D149="","",VLOOKUP(D149,[2]Sheet1!C:D,2,0))</f>
        <v>20</v>
      </c>
      <c r="F149" s="93" t="s">
        <v>1335</v>
      </c>
      <c r="G149" s="86" t="s">
        <v>1336</v>
      </c>
      <c r="H149" s="86" t="s">
        <v>1252</v>
      </c>
      <c r="I149" s="86" t="s">
        <v>1337</v>
      </c>
      <c r="J149" s="87">
        <v>49.8</v>
      </c>
      <c r="K149" s="88" t="s">
        <v>1338</v>
      </c>
      <c r="L149" s="89" t="str">
        <f t="shared" si="16"/>
        <v>20</v>
      </c>
      <c r="M149" s="90">
        <v>1</v>
      </c>
      <c r="N149" s="89">
        <f t="shared" si="17"/>
        <v>21</v>
      </c>
      <c r="O149" s="91"/>
      <c r="P149" s="90" t="s">
        <v>713</v>
      </c>
      <c r="Q149" s="162" t="s">
        <v>1303</v>
      </c>
      <c r="R149" s="84"/>
      <c r="S149" s="167"/>
      <c r="T149" s="125"/>
      <c r="U149" s="130"/>
    </row>
    <row r="150" spans="1:21" ht="21" x14ac:dyDescent="0.15">
      <c r="A150" s="173">
        <v>146</v>
      </c>
      <c r="B150" s="84" t="s">
        <v>518</v>
      </c>
      <c r="C150" s="84" t="s">
        <v>541</v>
      </c>
      <c r="D150" s="84" t="s">
        <v>546</v>
      </c>
      <c r="E150" s="114" t="str">
        <f>IF(D150="","",VLOOKUP(D150,[2]Sheet1!C:D,2,0))</f>
        <v>20</v>
      </c>
      <c r="F150" s="93" t="s">
        <v>1339</v>
      </c>
      <c r="G150" s="86" t="s">
        <v>1340</v>
      </c>
      <c r="H150" s="86" t="s">
        <v>1226</v>
      </c>
      <c r="I150" s="86" t="s">
        <v>1341</v>
      </c>
      <c r="J150" s="87">
        <v>99.8</v>
      </c>
      <c r="K150" s="88" t="s">
        <v>1342</v>
      </c>
      <c r="L150" s="89" t="str">
        <f t="shared" si="16"/>
        <v>20</v>
      </c>
      <c r="M150" s="90">
        <v>1</v>
      </c>
      <c r="N150" s="89">
        <f t="shared" si="17"/>
        <v>21</v>
      </c>
      <c r="O150" s="91"/>
      <c r="P150" s="90" t="s">
        <v>713</v>
      </c>
      <c r="Q150" s="162" t="s">
        <v>1318</v>
      </c>
      <c r="R150" s="84"/>
      <c r="S150" s="167"/>
      <c r="T150" s="125"/>
      <c r="U150" s="130"/>
    </row>
    <row r="151" spans="1:21" ht="21" x14ac:dyDescent="0.15">
      <c r="A151" s="173">
        <v>147</v>
      </c>
      <c r="B151" s="84" t="s">
        <v>518</v>
      </c>
      <c r="C151" s="84" t="s">
        <v>541</v>
      </c>
      <c r="D151" s="84" t="s">
        <v>546</v>
      </c>
      <c r="E151" s="114" t="str">
        <f>IF(D151="","",VLOOKUP(D151,[2]Sheet1!C:D,2,0))</f>
        <v>20</v>
      </c>
      <c r="F151" s="93" t="s">
        <v>1343</v>
      </c>
      <c r="G151" s="86" t="s">
        <v>1344</v>
      </c>
      <c r="H151" s="86" t="s">
        <v>1226</v>
      </c>
      <c r="I151" s="86" t="s">
        <v>1345</v>
      </c>
      <c r="J151" s="87">
        <v>46</v>
      </c>
      <c r="K151" s="92" t="s">
        <v>1387</v>
      </c>
      <c r="L151" s="89" t="str">
        <f t="shared" si="16"/>
        <v>20</v>
      </c>
      <c r="M151" s="90">
        <v>1</v>
      </c>
      <c r="N151" s="89">
        <f t="shared" si="17"/>
        <v>21</v>
      </c>
      <c r="O151" s="91"/>
      <c r="P151" s="90" t="s">
        <v>713</v>
      </c>
      <c r="Q151" s="162" t="s">
        <v>1346</v>
      </c>
      <c r="R151" s="84"/>
      <c r="S151" s="167"/>
      <c r="T151" s="125"/>
      <c r="U151" s="130"/>
    </row>
    <row r="152" spans="1:21" ht="21" x14ac:dyDescent="0.15">
      <c r="A152" s="173">
        <v>148</v>
      </c>
      <c r="B152" s="84" t="s">
        <v>518</v>
      </c>
      <c r="C152" s="84" t="s">
        <v>541</v>
      </c>
      <c r="D152" s="84" t="s">
        <v>546</v>
      </c>
      <c r="E152" s="114" t="str">
        <f>IF(D152="","",VLOOKUP(D152,[2]Sheet1!C:D,2,0))</f>
        <v>20</v>
      </c>
      <c r="F152" s="93" t="s">
        <v>1347</v>
      </c>
      <c r="G152" s="118" t="s">
        <v>1388</v>
      </c>
      <c r="H152" s="118" t="s">
        <v>1348</v>
      </c>
      <c r="I152" s="86" t="s">
        <v>1349</v>
      </c>
      <c r="J152" s="87">
        <v>39</v>
      </c>
      <c r="K152" s="88" t="s">
        <v>1350</v>
      </c>
      <c r="L152" s="89" t="str">
        <f t="shared" si="16"/>
        <v>20</v>
      </c>
      <c r="M152" s="90">
        <v>1</v>
      </c>
      <c r="N152" s="89">
        <f t="shared" si="17"/>
        <v>21</v>
      </c>
      <c r="O152" s="91"/>
      <c r="P152" s="90" t="s">
        <v>713</v>
      </c>
      <c r="Q152" s="162" t="s">
        <v>714</v>
      </c>
      <c r="R152" s="84"/>
      <c r="S152" s="167"/>
      <c r="T152" s="125"/>
      <c r="U152" s="130"/>
    </row>
    <row r="153" spans="1:21" ht="21" x14ac:dyDescent="0.15">
      <c r="A153" s="173">
        <v>149</v>
      </c>
      <c r="B153" s="84" t="s">
        <v>518</v>
      </c>
      <c r="C153" s="84" t="s">
        <v>541</v>
      </c>
      <c r="D153" s="84" t="s">
        <v>547</v>
      </c>
      <c r="E153" s="114" t="str">
        <f>IF(D153="","",VLOOKUP(D153,[2]Sheet1!C:D,2,0))</f>
        <v>19</v>
      </c>
      <c r="F153" s="93" t="s">
        <v>1324</v>
      </c>
      <c r="G153" s="86" t="s">
        <v>1351</v>
      </c>
      <c r="H153" s="86" t="s">
        <v>1326</v>
      </c>
      <c r="I153" s="86" t="s">
        <v>1327</v>
      </c>
      <c r="J153" s="87">
        <v>29.8</v>
      </c>
      <c r="K153" s="88" t="s">
        <v>1328</v>
      </c>
      <c r="L153" s="89" t="str">
        <f t="shared" si="16"/>
        <v>19</v>
      </c>
      <c r="M153" s="90"/>
      <c r="N153" s="89" t="str">
        <f t="shared" si="17"/>
        <v>19</v>
      </c>
      <c r="O153" s="91"/>
      <c r="P153" s="90" t="s">
        <v>713</v>
      </c>
      <c r="Q153" s="162" t="s">
        <v>1293</v>
      </c>
      <c r="R153" s="84"/>
      <c r="S153" s="167"/>
      <c r="T153" s="125"/>
      <c r="U153" s="130"/>
    </row>
    <row r="154" spans="1:21" ht="21" x14ac:dyDescent="0.15">
      <c r="A154" s="173">
        <v>150</v>
      </c>
      <c r="B154" s="84" t="s">
        <v>518</v>
      </c>
      <c r="C154" s="84" t="s">
        <v>541</v>
      </c>
      <c r="D154" s="84" t="s">
        <v>547</v>
      </c>
      <c r="E154" s="114" t="str">
        <f>IF(D154="","",VLOOKUP(D154,[2]Sheet1!C:D,2,0))</f>
        <v>19</v>
      </c>
      <c r="F154" s="93" t="s">
        <v>1330</v>
      </c>
      <c r="G154" s="86" t="s">
        <v>1352</v>
      </c>
      <c r="H154" s="86" t="s">
        <v>1332</v>
      </c>
      <c r="I154" s="86" t="s">
        <v>1333</v>
      </c>
      <c r="J154" s="87">
        <v>29</v>
      </c>
      <c r="K154" s="88" t="s">
        <v>1334</v>
      </c>
      <c r="L154" s="89" t="str">
        <f t="shared" si="16"/>
        <v>19</v>
      </c>
      <c r="M154" s="90"/>
      <c r="N154" s="89" t="str">
        <f t="shared" si="17"/>
        <v>19</v>
      </c>
      <c r="O154" s="91"/>
      <c r="P154" s="90" t="s">
        <v>713</v>
      </c>
      <c r="Q154" s="162" t="s">
        <v>1329</v>
      </c>
      <c r="R154" s="84"/>
      <c r="S154" s="167"/>
      <c r="T154" s="125"/>
      <c r="U154" s="130"/>
    </row>
    <row r="155" spans="1:21" ht="21" x14ac:dyDescent="0.15">
      <c r="A155" s="173">
        <v>151</v>
      </c>
      <c r="B155" s="84" t="s">
        <v>518</v>
      </c>
      <c r="C155" s="84" t="s">
        <v>541</v>
      </c>
      <c r="D155" s="84" t="s">
        <v>547</v>
      </c>
      <c r="E155" s="114" t="str">
        <f>IF(D155="","",VLOOKUP(D155,[2]Sheet1!C:D,2,0))</f>
        <v>19</v>
      </c>
      <c r="F155" s="93" t="s">
        <v>1335</v>
      </c>
      <c r="G155" s="86" t="s">
        <v>1353</v>
      </c>
      <c r="H155" s="86" t="s">
        <v>1252</v>
      </c>
      <c r="I155" s="86" t="s">
        <v>1337</v>
      </c>
      <c r="J155" s="87">
        <v>49.8</v>
      </c>
      <c r="K155" s="88" t="s">
        <v>1338</v>
      </c>
      <c r="L155" s="89" t="str">
        <f t="shared" si="16"/>
        <v>19</v>
      </c>
      <c r="M155" s="90"/>
      <c r="N155" s="89" t="str">
        <f t="shared" si="17"/>
        <v>19</v>
      </c>
      <c r="O155" s="91"/>
      <c r="P155" s="90" t="s">
        <v>713</v>
      </c>
      <c r="Q155" s="162" t="s">
        <v>1303</v>
      </c>
      <c r="R155" s="84"/>
      <c r="S155" s="167"/>
      <c r="T155" s="125"/>
      <c r="U155" s="130"/>
    </row>
    <row r="156" spans="1:21" ht="21" x14ac:dyDescent="0.15">
      <c r="A156" s="173">
        <v>152</v>
      </c>
      <c r="B156" s="84" t="s">
        <v>518</v>
      </c>
      <c r="C156" s="84" t="s">
        <v>541</v>
      </c>
      <c r="D156" s="84" t="s">
        <v>547</v>
      </c>
      <c r="E156" s="114" t="str">
        <f>IF(D156="","",VLOOKUP(D156,[2]Sheet1!C:D,2,0))</f>
        <v>19</v>
      </c>
      <c r="F156" s="93" t="s">
        <v>1339</v>
      </c>
      <c r="G156" s="86" t="s">
        <v>1354</v>
      </c>
      <c r="H156" s="86" t="s">
        <v>1226</v>
      </c>
      <c r="I156" s="86" t="s">
        <v>1341</v>
      </c>
      <c r="J156" s="87">
        <v>99.8</v>
      </c>
      <c r="K156" s="88" t="s">
        <v>1342</v>
      </c>
      <c r="L156" s="89" t="str">
        <f t="shared" si="16"/>
        <v>19</v>
      </c>
      <c r="M156" s="90"/>
      <c r="N156" s="89" t="str">
        <f t="shared" si="17"/>
        <v>19</v>
      </c>
      <c r="O156" s="91"/>
      <c r="P156" s="90" t="s">
        <v>713</v>
      </c>
      <c r="Q156" s="162" t="s">
        <v>1318</v>
      </c>
      <c r="R156" s="84"/>
      <c r="S156" s="167"/>
      <c r="T156" s="125"/>
      <c r="U156" s="130"/>
    </row>
    <row r="157" spans="1:21" ht="21" x14ac:dyDescent="0.15">
      <c r="A157" s="173">
        <v>153</v>
      </c>
      <c r="B157" s="84" t="s">
        <v>518</v>
      </c>
      <c r="C157" s="84" t="s">
        <v>541</v>
      </c>
      <c r="D157" s="84" t="s">
        <v>547</v>
      </c>
      <c r="E157" s="114" t="str">
        <f>IF(D157="","",VLOOKUP(D157,[2]Sheet1!C:D,2,0))</f>
        <v>19</v>
      </c>
      <c r="F157" s="93" t="s">
        <v>1343</v>
      </c>
      <c r="G157" s="86" t="s">
        <v>1355</v>
      </c>
      <c r="H157" s="86" t="s">
        <v>1226</v>
      </c>
      <c r="I157" s="86" t="s">
        <v>1345</v>
      </c>
      <c r="J157" s="87">
        <v>46</v>
      </c>
      <c r="K157" s="92" t="s">
        <v>1387</v>
      </c>
      <c r="L157" s="89" t="str">
        <f t="shared" si="16"/>
        <v>19</v>
      </c>
      <c r="M157" s="90"/>
      <c r="N157" s="89" t="str">
        <f t="shared" si="17"/>
        <v>19</v>
      </c>
      <c r="O157" s="91"/>
      <c r="P157" s="90" t="s">
        <v>713</v>
      </c>
      <c r="Q157" s="162" t="s">
        <v>1346</v>
      </c>
      <c r="R157" s="84"/>
      <c r="S157" s="167"/>
      <c r="T157" s="125"/>
      <c r="U157" s="130"/>
    </row>
    <row r="158" spans="1:21" ht="21" x14ac:dyDescent="0.15">
      <c r="A158" s="173">
        <v>154</v>
      </c>
      <c r="B158" s="84" t="s">
        <v>518</v>
      </c>
      <c r="C158" s="84" t="s">
        <v>541</v>
      </c>
      <c r="D158" s="84" t="s">
        <v>547</v>
      </c>
      <c r="E158" s="114" t="str">
        <f>IF(D158="","",VLOOKUP(D158,[2]Sheet1!C:D,2,0))</f>
        <v>19</v>
      </c>
      <c r="F158" s="93" t="s">
        <v>1347</v>
      </c>
      <c r="G158" s="93" t="s">
        <v>1356</v>
      </c>
      <c r="H158" s="93" t="s">
        <v>1348</v>
      </c>
      <c r="I158" s="93" t="s">
        <v>1349</v>
      </c>
      <c r="J158" s="87">
        <v>39</v>
      </c>
      <c r="K158" s="88" t="s">
        <v>1350</v>
      </c>
      <c r="L158" s="89" t="str">
        <f t="shared" si="16"/>
        <v>19</v>
      </c>
      <c r="M158" s="90"/>
      <c r="N158" s="89" t="str">
        <f t="shared" si="17"/>
        <v>19</v>
      </c>
      <c r="O158" s="91"/>
      <c r="P158" s="90" t="s">
        <v>713</v>
      </c>
      <c r="Q158" s="162" t="s">
        <v>714</v>
      </c>
      <c r="R158" s="84"/>
      <c r="S158" s="167"/>
      <c r="T158" s="125"/>
      <c r="U158" s="130"/>
    </row>
    <row r="159" spans="1:21" s="123" customFormat="1" ht="31.5" x14ac:dyDescent="0.15">
      <c r="A159" s="173">
        <v>155</v>
      </c>
      <c r="B159" s="84" t="s">
        <v>115</v>
      </c>
      <c r="C159" s="84" t="s">
        <v>116</v>
      </c>
      <c r="D159" s="84" t="s">
        <v>123</v>
      </c>
      <c r="E159" s="114">
        <v>42</v>
      </c>
      <c r="F159" s="86" t="s">
        <v>1389</v>
      </c>
      <c r="G159" s="86" t="s">
        <v>1390</v>
      </c>
      <c r="H159" s="86" t="s">
        <v>1391</v>
      </c>
      <c r="I159" s="86" t="s">
        <v>1392</v>
      </c>
      <c r="J159" s="87">
        <v>49.8</v>
      </c>
      <c r="K159" s="115" t="s">
        <v>1393</v>
      </c>
      <c r="L159" s="116">
        <v>42</v>
      </c>
      <c r="M159" s="90">
        <v>1</v>
      </c>
      <c r="N159" s="89">
        <v>43</v>
      </c>
      <c r="O159" s="91" t="s">
        <v>1060</v>
      </c>
      <c r="P159" s="90" t="s">
        <v>713</v>
      </c>
      <c r="Q159" s="162" t="s">
        <v>693</v>
      </c>
      <c r="R159" s="84"/>
      <c r="S159" s="167"/>
      <c r="T159" s="125"/>
    </row>
    <row r="160" spans="1:21" s="123" customFormat="1" ht="31.5" x14ac:dyDescent="0.15">
      <c r="A160" s="173">
        <v>156</v>
      </c>
      <c r="B160" s="84" t="s">
        <v>115</v>
      </c>
      <c r="C160" s="84" t="s">
        <v>116</v>
      </c>
      <c r="D160" s="84" t="s">
        <v>124</v>
      </c>
      <c r="E160" s="114">
        <v>43</v>
      </c>
      <c r="F160" s="86" t="s">
        <v>1389</v>
      </c>
      <c r="G160" s="86" t="s">
        <v>1390</v>
      </c>
      <c r="H160" s="86" t="s">
        <v>1391</v>
      </c>
      <c r="I160" s="86" t="s">
        <v>1392</v>
      </c>
      <c r="J160" s="87">
        <v>49.8</v>
      </c>
      <c r="K160" s="115" t="s">
        <v>1393</v>
      </c>
      <c r="L160" s="116">
        <v>43</v>
      </c>
      <c r="M160" s="90">
        <v>1</v>
      </c>
      <c r="N160" s="89">
        <v>44</v>
      </c>
      <c r="O160" s="91" t="s">
        <v>1060</v>
      </c>
      <c r="P160" s="90" t="s">
        <v>713</v>
      </c>
      <c r="Q160" s="162" t="s">
        <v>693</v>
      </c>
      <c r="R160" s="84"/>
      <c r="S160" s="167"/>
      <c r="T160" s="125"/>
    </row>
    <row r="161" spans="1:20" s="123" customFormat="1" ht="31.5" x14ac:dyDescent="0.15">
      <c r="A161" s="173">
        <v>157</v>
      </c>
      <c r="B161" s="84" t="s">
        <v>115</v>
      </c>
      <c r="C161" s="84" t="s">
        <v>125</v>
      </c>
      <c r="D161" s="84" t="s">
        <v>131</v>
      </c>
      <c r="E161" s="114">
        <v>45</v>
      </c>
      <c r="F161" s="86" t="s">
        <v>1389</v>
      </c>
      <c r="G161" s="86" t="s">
        <v>1390</v>
      </c>
      <c r="H161" s="86" t="s">
        <v>1391</v>
      </c>
      <c r="I161" s="86" t="s">
        <v>1392</v>
      </c>
      <c r="J161" s="87">
        <v>49.8</v>
      </c>
      <c r="K161" s="115" t="s">
        <v>1393</v>
      </c>
      <c r="L161" s="116">
        <v>45</v>
      </c>
      <c r="M161" s="90">
        <v>1</v>
      </c>
      <c r="N161" s="89">
        <v>46</v>
      </c>
      <c r="O161" s="91" t="s">
        <v>1060</v>
      </c>
      <c r="P161" s="90" t="s">
        <v>713</v>
      </c>
      <c r="Q161" s="162" t="s">
        <v>693</v>
      </c>
      <c r="R161" s="84"/>
      <c r="S161" s="167"/>
      <c r="T161" s="125"/>
    </row>
    <row r="162" spans="1:20" s="123" customFormat="1" ht="31.5" x14ac:dyDescent="0.15">
      <c r="A162" s="173">
        <v>158</v>
      </c>
      <c r="B162" s="84" t="s">
        <v>115</v>
      </c>
      <c r="C162" s="84" t="s">
        <v>125</v>
      </c>
      <c r="D162" s="84" t="s">
        <v>132</v>
      </c>
      <c r="E162" s="114" t="str">
        <f>IF(D162="","",VLOOKUP(D162,[3]Sheet1!C:D,2,0))</f>
        <v>44</v>
      </c>
      <c r="F162" s="86" t="s">
        <v>1389</v>
      </c>
      <c r="G162" s="86" t="s">
        <v>1390</v>
      </c>
      <c r="H162" s="86" t="s">
        <v>1391</v>
      </c>
      <c r="I162" s="86" t="s">
        <v>1392</v>
      </c>
      <c r="J162" s="87">
        <v>49.8</v>
      </c>
      <c r="K162" s="115" t="s">
        <v>1393</v>
      </c>
      <c r="L162" s="116">
        <v>44</v>
      </c>
      <c r="M162" s="90">
        <v>1</v>
      </c>
      <c r="N162" s="89">
        <v>45</v>
      </c>
      <c r="O162" s="91" t="s">
        <v>1060</v>
      </c>
      <c r="P162" s="90" t="s">
        <v>713</v>
      </c>
      <c r="Q162" s="162" t="s">
        <v>693</v>
      </c>
      <c r="R162" s="84"/>
      <c r="S162" s="167"/>
      <c r="T162" s="125"/>
    </row>
    <row r="163" spans="1:20" s="123" customFormat="1" ht="31.5" x14ac:dyDescent="0.15">
      <c r="A163" s="173">
        <v>159</v>
      </c>
      <c r="B163" s="84" t="s">
        <v>115</v>
      </c>
      <c r="C163" s="84" t="s">
        <v>133</v>
      </c>
      <c r="D163" s="84" t="s">
        <v>141</v>
      </c>
      <c r="E163" s="114" t="str">
        <f>IF(D163="","",VLOOKUP(D163,[3]Sheet1!C:D,2,0))</f>
        <v>48</v>
      </c>
      <c r="F163" s="86" t="s">
        <v>1389</v>
      </c>
      <c r="G163" s="86" t="s">
        <v>1390</v>
      </c>
      <c r="H163" s="86" t="s">
        <v>1391</v>
      </c>
      <c r="I163" s="86" t="s">
        <v>1392</v>
      </c>
      <c r="J163" s="87">
        <v>49.8</v>
      </c>
      <c r="K163" s="115" t="s">
        <v>1393</v>
      </c>
      <c r="L163" s="116">
        <v>48</v>
      </c>
      <c r="M163" s="90">
        <v>1</v>
      </c>
      <c r="N163" s="89">
        <v>49</v>
      </c>
      <c r="O163" s="91" t="s">
        <v>1060</v>
      </c>
      <c r="P163" s="90" t="s">
        <v>713</v>
      </c>
      <c r="Q163" s="162" t="s">
        <v>693</v>
      </c>
      <c r="R163" s="84"/>
      <c r="S163" s="167"/>
      <c r="T163" s="125"/>
    </row>
    <row r="164" spans="1:20" s="123" customFormat="1" ht="31.5" x14ac:dyDescent="0.15">
      <c r="A164" s="173">
        <v>160</v>
      </c>
      <c r="B164" s="84" t="s">
        <v>115</v>
      </c>
      <c r="C164" s="84" t="s">
        <v>133</v>
      </c>
      <c r="D164" s="84" t="s">
        <v>142</v>
      </c>
      <c r="E164" s="114" t="str">
        <f>IF(D164="","",VLOOKUP(D164,[3]Sheet1!C:D,2,0))</f>
        <v>49</v>
      </c>
      <c r="F164" s="86" t="s">
        <v>1389</v>
      </c>
      <c r="G164" s="86" t="s">
        <v>1390</v>
      </c>
      <c r="H164" s="86" t="s">
        <v>1391</v>
      </c>
      <c r="I164" s="86" t="s">
        <v>1392</v>
      </c>
      <c r="J164" s="87">
        <v>49.8</v>
      </c>
      <c r="K164" s="115" t="s">
        <v>1393</v>
      </c>
      <c r="L164" s="116">
        <v>49</v>
      </c>
      <c r="M164" s="90">
        <v>1</v>
      </c>
      <c r="N164" s="89">
        <v>50</v>
      </c>
      <c r="O164" s="91" t="s">
        <v>1060</v>
      </c>
      <c r="P164" s="90" t="s">
        <v>713</v>
      </c>
      <c r="Q164" s="162" t="s">
        <v>693</v>
      </c>
      <c r="R164" s="84"/>
      <c r="S164" s="167"/>
      <c r="T164" s="125"/>
    </row>
    <row r="165" spans="1:20" s="123" customFormat="1" ht="31.5" x14ac:dyDescent="0.15">
      <c r="A165" s="173">
        <v>161</v>
      </c>
      <c r="B165" s="84" t="s">
        <v>115</v>
      </c>
      <c r="C165" s="84" t="s">
        <v>148</v>
      </c>
      <c r="D165" s="84" t="s">
        <v>153</v>
      </c>
      <c r="E165" s="114" t="str">
        <f>IF(D165="","",VLOOKUP(D165,[3]Sheet1!C:D,2,0))</f>
        <v>40</v>
      </c>
      <c r="F165" s="86" t="s">
        <v>1389</v>
      </c>
      <c r="G165" s="86" t="s">
        <v>1390</v>
      </c>
      <c r="H165" s="86" t="s">
        <v>1391</v>
      </c>
      <c r="I165" s="86" t="s">
        <v>1392</v>
      </c>
      <c r="J165" s="87">
        <v>49.8</v>
      </c>
      <c r="K165" s="115" t="s">
        <v>1393</v>
      </c>
      <c r="L165" s="116">
        <v>40</v>
      </c>
      <c r="M165" s="90">
        <v>1</v>
      </c>
      <c r="N165" s="89">
        <v>41</v>
      </c>
      <c r="O165" s="91" t="s">
        <v>1060</v>
      </c>
      <c r="P165" s="90" t="s">
        <v>713</v>
      </c>
      <c r="Q165" s="162" t="s">
        <v>693</v>
      </c>
      <c r="R165" s="84"/>
      <c r="S165" s="167"/>
      <c r="T165" s="125"/>
    </row>
    <row r="166" spans="1:20" s="123" customFormat="1" ht="31.5" x14ac:dyDescent="0.15">
      <c r="A166" s="173">
        <v>162</v>
      </c>
      <c r="B166" s="84" t="s">
        <v>115</v>
      </c>
      <c r="C166" s="84" t="s">
        <v>148</v>
      </c>
      <c r="D166" s="84" t="s">
        <v>154</v>
      </c>
      <c r="E166" s="114" t="str">
        <f>IF(D166="","",VLOOKUP(D166,[3]Sheet1!C:D,2,0))</f>
        <v>39</v>
      </c>
      <c r="F166" s="86" t="s">
        <v>1389</v>
      </c>
      <c r="G166" s="86" t="s">
        <v>1390</v>
      </c>
      <c r="H166" s="86" t="s">
        <v>1391</v>
      </c>
      <c r="I166" s="86" t="s">
        <v>1392</v>
      </c>
      <c r="J166" s="87">
        <v>49.8</v>
      </c>
      <c r="K166" s="115" t="s">
        <v>1393</v>
      </c>
      <c r="L166" s="116">
        <v>39</v>
      </c>
      <c r="M166" s="90">
        <v>1</v>
      </c>
      <c r="N166" s="89">
        <v>40</v>
      </c>
      <c r="O166" s="91" t="s">
        <v>1060</v>
      </c>
      <c r="P166" s="90" t="s">
        <v>713</v>
      </c>
      <c r="Q166" s="162" t="s">
        <v>693</v>
      </c>
      <c r="R166" s="84"/>
      <c r="S166" s="167"/>
      <c r="T166" s="125"/>
    </row>
    <row r="167" spans="1:20" s="123" customFormat="1" ht="21" x14ac:dyDescent="0.15">
      <c r="A167" s="173">
        <v>163</v>
      </c>
      <c r="B167" s="84" t="s">
        <v>414</v>
      </c>
      <c r="C167" s="84" t="s">
        <v>415</v>
      </c>
      <c r="D167" s="84" t="s">
        <v>420</v>
      </c>
      <c r="E167" s="114" t="str">
        <f>IF(D167="","",VLOOKUP(D167,[3]Sheet1!C:D,2,0))</f>
        <v>37</v>
      </c>
      <c r="F167" s="86" t="s">
        <v>1389</v>
      </c>
      <c r="G167" s="86" t="s">
        <v>1390</v>
      </c>
      <c r="H167" s="86" t="s">
        <v>1391</v>
      </c>
      <c r="I167" s="86" t="s">
        <v>1392</v>
      </c>
      <c r="J167" s="87">
        <v>49.8</v>
      </c>
      <c r="K167" s="115" t="s">
        <v>1393</v>
      </c>
      <c r="L167" s="116">
        <v>37</v>
      </c>
      <c r="M167" s="90">
        <v>1</v>
      </c>
      <c r="N167" s="116">
        <v>38</v>
      </c>
      <c r="O167" s="91" t="s">
        <v>1060</v>
      </c>
      <c r="P167" s="90" t="s">
        <v>713</v>
      </c>
      <c r="Q167" s="162" t="s">
        <v>693</v>
      </c>
      <c r="R167" s="84"/>
      <c r="S167" s="167"/>
      <c r="T167" s="125"/>
    </row>
    <row r="168" spans="1:20" s="123" customFormat="1" ht="21" x14ac:dyDescent="0.15">
      <c r="A168" s="173">
        <v>164</v>
      </c>
      <c r="B168" s="84" t="s">
        <v>414</v>
      </c>
      <c r="C168" s="84" t="s">
        <v>421</v>
      </c>
      <c r="D168" s="84" t="s">
        <v>427</v>
      </c>
      <c r="E168" s="114" t="str">
        <f>IF(D168="","",VLOOKUP(D168,[3]Sheet1!C:D,2,0))</f>
        <v>49</v>
      </c>
      <c r="F168" s="86" t="s">
        <v>1389</v>
      </c>
      <c r="G168" s="86" t="s">
        <v>1390</v>
      </c>
      <c r="H168" s="86" t="s">
        <v>1391</v>
      </c>
      <c r="I168" s="86" t="s">
        <v>1392</v>
      </c>
      <c r="J168" s="87">
        <v>49.8</v>
      </c>
      <c r="K168" s="115" t="s">
        <v>1393</v>
      </c>
      <c r="L168" s="116">
        <v>49</v>
      </c>
      <c r="M168" s="90">
        <v>1</v>
      </c>
      <c r="N168" s="116">
        <v>50</v>
      </c>
      <c r="O168" s="91" t="s">
        <v>1060</v>
      </c>
      <c r="P168" s="90" t="s">
        <v>713</v>
      </c>
      <c r="Q168" s="162" t="s">
        <v>693</v>
      </c>
      <c r="R168" s="84"/>
      <c r="S168" s="167"/>
      <c r="T168" s="125"/>
    </row>
    <row r="169" spans="1:20" s="123" customFormat="1" ht="21" x14ac:dyDescent="0.15">
      <c r="A169" s="173">
        <v>165</v>
      </c>
      <c r="B169" s="84" t="s">
        <v>414</v>
      </c>
      <c r="C169" s="84" t="s">
        <v>421</v>
      </c>
      <c r="D169" s="84" t="s">
        <v>428</v>
      </c>
      <c r="E169" s="114" t="str">
        <f>IF(D169="","",VLOOKUP(D169,[3]Sheet1!C:D,2,0))</f>
        <v>48</v>
      </c>
      <c r="F169" s="86" t="s">
        <v>1389</v>
      </c>
      <c r="G169" s="86" t="s">
        <v>1390</v>
      </c>
      <c r="H169" s="86" t="s">
        <v>1391</v>
      </c>
      <c r="I169" s="86" t="s">
        <v>1392</v>
      </c>
      <c r="J169" s="87">
        <v>49.8</v>
      </c>
      <c r="K169" s="115" t="s">
        <v>1393</v>
      </c>
      <c r="L169" s="89">
        <v>48</v>
      </c>
      <c r="M169" s="90">
        <v>1</v>
      </c>
      <c r="N169" s="89">
        <v>49</v>
      </c>
      <c r="O169" s="91" t="s">
        <v>1060</v>
      </c>
      <c r="P169" s="90" t="s">
        <v>713</v>
      </c>
      <c r="Q169" s="162" t="s">
        <v>693</v>
      </c>
      <c r="R169" s="84"/>
      <c r="S169" s="167"/>
      <c r="T169" s="125"/>
    </row>
    <row r="170" spans="1:20" s="123" customFormat="1" ht="21" x14ac:dyDescent="0.15">
      <c r="A170" s="173">
        <v>166</v>
      </c>
      <c r="B170" s="84" t="s">
        <v>414</v>
      </c>
      <c r="C170" s="84" t="s">
        <v>429</v>
      </c>
      <c r="D170" s="84" t="s">
        <v>434</v>
      </c>
      <c r="E170" s="114" t="str">
        <f>IF(D170="","",VLOOKUP(D170,[3]Sheet1!C:D,2,0))</f>
        <v>40</v>
      </c>
      <c r="F170" s="86" t="s">
        <v>1389</v>
      </c>
      <c r="G170" s="86" t="s">
        <v>1390</v>
      </c>
      <c r="H170" s="86" t="s">
        <v>1391</v>
      </c>
      <c r="I170" s="86" t="s">
        <v>1392</v>
      </c>
      <c r="J170" s="87">
        <v>49.8</v>
      </c>
      <c r="K170" s="115" t="s">
        <v>1393</v>
      </c>
      <c r="L170" s="89">
        <v>40</v>
      </c>
      <c r="M170" s="90">
        <v>1</v>
      </c>
      <c r="N170" s="89">
        <v>41</v>
      </c>
      <c r="O170" s="91" t="s">
        <v>1060</v>
      </c>
      <c r="P170" s="90" t="s">
        <v>713</v>
      </c>
      <c r="Q170" s="162" t="s">
        <v>693</v>
      </c>
      <c r="R170" s="84"/>
      <c r="S170" s="167"/>
      <c r="T170" s="125"/>
    </row>
    <row r="171" spans="1:20" s="123" customFormat="1" ht="21" x14ac:dyDescent="0.15">
      <c r="A171" s="173">
        <v>167</v>
      </c>
      <c r="B171" s="84" t="s">
        <v>414</v>
      </c>
      <c r="C171" s="84" t="s">
        <v>429</v>
      </c>
      <c r="D171" s="84" t="s">
        <v>435</v>
      </c>
      <c r="E171" s="114" t="str">
        <f>IF(D171="","",VLOOKUP(D171,[3]Sheet1!C:D,2,0))</f>
        <v>38</v>
      </c>
      <c r="F171" s="86" t="s">
        <v>1389</v>
      </c>
      <c r="G171" s="86" t="s">
        <v>1390</v>
      </c>
      <c r="H171" s="86" t="s">
        <v>1391</v>
      </c>
      <c r="I171" s="86" t="s">
        <v>1392</v>
      </c>
      <c r="J171" s="87">
        <v>49.8</v>
      </c>
      <c r="K171" s="115" t="s">
        <v>1393</v>
      </c>
      <c r="L171" s="89">
        <v>38</v>
      </c>
      <c r="M171" s="90">
        <v>1</v>
      </c>
      <c r="N171" s="89">
        <v>39</v>
      </c>
      <c r="O171" s="91" t="s">
        <v>1060</v>
      </c>
      <c r="P171" s="90" t="s">
        <v>713</v>
      </c>
      <c r="Q171" s="162" t="s">
        <v>693</v>
      </c>
      <c r="R171" s="84"/>
      <c r="S171" s="167"/>
      <c r="T171" s="125"/>
    </row>
    <row r="172" spans="1:20" s="123" customFormat="1" ht="21" x14ac:dyDescent="0.15">
      <c r="A172" s="173">
        <v>168</v>
      </c>
      <c r="B172" s="84" t="s">
        <v>414</v>
      </c>
      <c r="C172" s="84" t="s">
        <v>436</v>
      </c>
      <c r="D172" s="84" t="s">
        <v>441</v>
      </c>
      <c r="E172" s="114" t="str">
        <f>IF(D172="","",VLOOKUP(D172,[3]Sheet1!C:D,2,0))</f>
        <v>40</v>
      </c>
      <c r="F172" s="86" t="s">
        <v>1389</v>
      </c>
      <c r="G172" s="86" t="s">
        <v>1390</v>
      </c>
      <c r="H172" s="86" t="s">
        <v>1391</v>
      </c>
      <c r="I172" s="86" t="s">
        <v>1392</v>
      </c>
      <c r="J172" s="87">
        <v>49.8</v>
      </c>
      <c r="K172" s="115" t="s">
        <v>1393</v>
      </c>
      <c r="L172" s="89">
        <v>40</v>
      </c>
      <c r="M172" s="90"/>
      <c r="N172" s="89">
        <v>40</v>
      </c>
      <c r="O172" s="91" t="s">
        <v>1060</v>
      </c>
      <c r="P172" s="90" t="s">
        <v>713</v>
      </c>
      <c r="Q172" s="162" t="s">
        <v>693</v>
      </c>
      <c r="R172" s="84"/>
      <c r="S172" s="167"/>
      <c r="T172" s="125"/>
    </row>
    <row r="173" spans="1:20" s="123" customFormat="1" ht="21" x14ac:dyDescent="0.15">
      <c r="A173" s="173">
        <v>169</v>
      </c>
      <c r="B173" s="84" t="s">
        <v>414</v>
      </c>
      <c r="C173" s="84" t="s">
        <v>436</v>
      </c>
      <c r="D173" s="84" t="s">
        <v>442</v>
      </c>
      <c r="E173" s="114" t="str">
        <f>IF(D173="","",VLOOKUP(D173,[3]Sheet1!C:D,2,0))</f>
        <v>40</v>
      </c>
      <c r="F173" s="86" t="s">
        <v>1389</v>
      </c>
      <c r="G173" s="86" t="s">
        <v>1390</v>
      </c>
      <c r="H173" s="86" t="s">
        <v>1391</v>
      </c>
      <c r="I173" s="86" t="s">
        <v>1392</v>
      </c>
      <c r="J173" s="87">
        <v>49.8</v>
      </c>
      <c r="K173" s="115" t="s">
        <v>1393</v>
      </c>
      <c r="L173" s="89">
        <v>40</v>
      </c>
      <c r="M173" s="90"/>
      <c r="N173" s="89">
        <v>40</v>
      </c>
      <c r="O173" s="91" t="s">
        <v>1060</v>
      </c>
      <c r="P173" s="90" t="s">
        <v>713</v>
      </c>
      <c r="Q173" s="162" t="s">
        <v>693</v>
      </c>
      <c r="R173" s="84"/>
      <c r="S173" s="167"/>
      <c r="T173" s="125"/>
    </row>
    <row r="174" spans="1:20" s="123" customFormat="1" ht="21" x14ac:dyDescent="0.15">
      <c r="A174" s="173">
        <v>170</v>
      </c>
      <c r="B174" s="84" t="s">
        <v>414</v>
      </c>
      <c r="C174" s="84" t="s">
        <v>592</v>
      </c>
      <c r="D174" s="84" t="s">
        <v>452</v>
      </c>
      <c r="E174" s="114" t="str">
        <f>IF(D174="","",VLOOKUP(D174,[3]Sheet1!C:D,2,0))</f>
        <v>41</v>
      </c>
      <c r="F174" s="86" t="s">
        <v>1389</v>
      </c>
      <c r="G174" s="86" t="s">
        <v>1390</v>
      </c>
      <c r="H174" s="86" t="s">
        <v>1391</v>
      </c>
      <c r="I174" s="86" t="s">
        <v>1392</v>
      </c>
      <c r="J174" s="87">
        <v>49.8</v>
      </c>
      <c r="K174" s="115" t="s">
        <v>1393</v>
      </c>
      <c r="L174" s="89">
        <v>41</v>
      </c>
      <c r="M174" s="90"/>
      <c r="N174" s="89">
        <v>41</v>
      </c>
      <c r="O174" s="91" t="s">
        <v>1060</v>
      </c>
      <c r="P174" s="90" t="s">
        <v>713</v>
      </c>
      <c r="Q174" s="162" t="s">
        <v>693</v>
      </c>
      <c r="R174" s="84"/>
      <c r="S174" s="167"/>
      <c r="T174" s="125"/>
    </row>
    <row r="175" spans="1:20" s="123" customFormat="1" ht="21" x14ac:dyDescent="0.15">
      <c r="A175" s="173">
        <v>171</v>
      </c>
      <c r="B175" s="84" t="s">
        <v>414</v>
      </c>
      <c r="C175" s="84" t="s">
        <v>445</v>
      </c>
      <c r="D175" s="84" t="s">
        <v>446</v>
      </c>
      <c r="E175" s="114" t="str">
        <f>IF(D175="","",VLOOKUP(D175,[3]Sheet1!C:D,2,0))</f>
        <v>37</v>
      </c>
      <c r="F175" s="86" t="s">
        <v>1389</v>
      </c>
      <c r="G175" s="86" t="s">
        <v>1390</v>
      </c>
      <c r="H175" s="86" t="s">
        <v>1391</v>
      </c>
      <c r="I175" s="86" t="s">
        <v>1392</v>
      </c>
      <c r="J175" s="87">
        <v>49.8</v>
      </c>
      <c r="K175" s="115" t="s">
        <v>1393</v>
      </c>
      <c r="L175" s="89">
        <v>37</v>
      </c>
      <c r="M175" s="90"/>
      <c r="N175" s="89">
        <v>37</v>
      </c>
      <c r="O175" s="91" t="s">
        <v>1060</v>
      </c>
      <c r="P175" s="90" t="s">
        <v>713</v>
      </c>
      <c r="Q175" s="162" t="s">
        <v>693</v>
      </c>
      <c r="R175" s="84"/>
      <c r="S175" s="167"/>
      <c r="T175" s="125"/>
    </row>
    <row r="176" spans="1:20" s="123" customFormat="1" ht="21" x14ac:dyDescent="0.15">
      <c r="A176" s="173">
        <v>172</v>
      </c>
      <c r="B176" s="84" t="s">
        <v>414</v>
      </c>
      <c r="C176" s="84" t="s">
        <v>443</v>
      </c>
      <c r="D176" s="84" t="s">
        <v>444</v>
      </c>
      <c r="E176" s="114" t="str">
        <f>IF(D176="","",VLOOKUP(D176,[3]Sheet1!C:D,2,0))</f>
        <v>32</v>
      </c>
      <c r="F176" s="86" t="s">
        <v>1389</v>
      </c>
      <c r="G176" s="86" t="s">
        <v>1390</v>
      </c>
      <c r="H176" s="86" t="s">
        <v>1391</v>
      </c>
      <c r="I176" s="86" t="s">
        <v>1392</v>
      </c>
      <c r="J176" s="87">
        <v>49.8</v>
      </c>
      <c r="K176" s="115" t="s">
        <v>1393</v>
      </c>
      <c r="L176" s="89">
        <v>32</v>
      </c>
      <c r="M176" s="90"/>
      <c r="N176" s="89">
        <v>32</v>
      </c>
      <c r="O176" s="91" t="s">
        <v>1060</v>
      </c>
      <c r="P176" s="90" t="s">
        <v>713</v>
      </c>
      <c r="Q176" s="162" t="s">
        <v>693</v>
      </c>
      <c r="R176" s="84"/>
      <c r="S176" s="167"/>
      <c r="T176" s="125"/>
    </row>
    <row r="177" spans="1:20" s="123" customFormat="1" ht="21" x14ac:dyDescent="0.15">
      <c r="A177" s="173">
        <v>173</v>
      </c>
      <c r="B177" s="84" t="s">
        <v>26</v>
      </c>
      <c r="C177" s="84" t="s">
        <v>27</v>
      </c>
      <c r="D177" s="84" t="s">
        <v>35</v>
      </c>
      <c r="E177" s="114" t="str">
        <f>IF(D177="","",VLOOKUP(D177,[3]Sheet1!C:D,2,0))</f>
        <v>40</v>
      </c>
      <c r="F177" s="86" t="s">
        <v>1389</v>
      </c>
      <c r="G177" s="86" t="s">
        <v>1390</v>
      </c>
      <c r="H177" s="86" t="s">
        <v>1391</v>
      </c>
      <c r="I177" s="86" t="s">
        <v>1392</v>
      </c>
      <c r="J177" s="87">
        <v>49.8</v>
      </c>
      <c r="K177" s="115" t="s">
        <v>1393</v>
      </c>
      <c r="L177" s="89">
        <v>40</v>
      </c>
      <c r="M177" s="90"/>
      <c r="N177" s="89">
        <v>40</v>
      </c>
      <c r="O177" s="91" t="s">
        <v>1060</v>
      </c>
      <c r="P177" s="90" t="s">
        <v>713</v>
      </c>
      <c r="Q177" s="162" t="s">
        <v>693</v>
      </c>
      <c r="R177" s="84"/>
      <c r="S177" s="167"/>
      <c r="T177" s="125"/>
    </row>
    <row r="178" spans="1:20" s="123" customFormat="1" ht="21" x14ac:dyDescent="0.15">
      <c r="A178" s="173">
        <v>174</v>
      </c>
      <c r="B178" s="84" t="s">
        <v>26</v>
      </c>
      <c r="C178" s="84" t="s">
        <v>27</v>
      </c>
      <c r="D178" s="84" t="s">
        <v>37</v>
      </c>
      <c r="E178" s="114" t="str">
        <f>IF(D178="","",VLOOKUP(D178,[3]Sheet1!C:D,2,0))</f>
        <v>39</v>
      </c>
      <c r="F178" s="86" t="s">
        <v>1389</v>
      </c>
      <c r="G178" s="86" t="s">
        <v>1390</v>
      </c>
      <c r="H178" s="86" t="s">
        <v>1391</v>
      </c>
      <c r="I178" s="86" t="s">
        <v>1392</v>
      </c>
      <c r="J178" s="87">
        <v>49.8</v>
      </c>
      <c r="K178" s="115" t="s">
        <v>1393</v>
      </c>
      <c r="L178" s="89">
        <v>39</v>
      </c>
      <c r="M178" s="90"/>
      <c r="N178" s="89">
        <v>39</v>
      </c>
      <c r="O178" s="91" t="s">
        <v>1060</v>
      </c>
      <c r="P178" s="90" t="s">
        <v>713</v>
      </c>
      <c r="Q178" s="162" t="s">
        <v>693</v>
      </c>
      <c r="R178" s="84"/>
      <c r="S178" s="167"/>
      <c r="T178" s="125"/>
    </row>
    <row r="179" spans="1:20" s="123" customFormat="1" ht="21" x14ac:dyDescent="0.15">
      <c r="A179" s="173">
        <v>175</v>
      </c>
      <c r="B179" s="84" t="s">
        <v>26</v>
      </c>
      <c r="C179" s="84" t="s">
        <v>41</v>
      </c>
      <c r="D179" s="84" t="s">
        <v>49</v>
      </c>
      <c r="E179" s="114" t="str">
        <f>IF(D179="","",VLOOKUP(D179,[3]Sheet1!C:D,2,0))</f>
        <v>37</v>
      </c>
      <c r="F179" s="86" t="s">
        <v>1389</v>
      </c>
      <c r="G179" s="86" t="s">
        <v>1390</v>
      </c>
      <c r="H179" s="86" t="s">
        <v>1391</v>
      </c>
      <c r="I179" s="86" t="s">
        <v>1392</v>
      </c>
      <c r="J179" s="87">
        <v>49.8</v>
      </c>
      <c r="K179" s="115" t="s">
        <v>1393</v>
      </c>
      <c r="L179" s="89" t="str">
        <f t="shared" ref="L179:L215" si="18">IF(E179="","",E179)</f>
        <v>37</v>
      </c>
      <c r="M179" s="90"/>
      <c r="N179" s="89" t="str">
        <f t="shared" ref="N179:N215" si="19">IF(AND(L179="",M179=""),"",IF(AND(L179&gt;0,M179=""),L179,IF(AND(L179="",M179&gt;=0),M179,IF(AND(L179&gt;0,M179&gt;=0),L179+M179,""))))</f>
        <v>37</v>
      </c>
      <c r="O179" s="91" t="s">
        <v>1060</v>
      </c>
      <c r="P179" s="90" t="s">
        <v>713</v>
      </c>
      <c r="Q179" s="162" t="s">
        <v>693</v>
      </c>
      <c r="R179" s="84"/>
      <c r="S179" s="167"/>
      <c r="T179" s="125"/>
    </row>
    <row r="180" spans="1:20" s="123" customFormat="1" ht="21" x14ac:dyDescent="0.15">
      <c r="A180" s="173">
        <v>176</v>
      </c>
      <c r="B180" s="84" t="s">
        <v>26</v>
      </c>
      <c r="C180" s="84" t="s">
        <v>51</v>
      </c>
      <c r="D180" s="84" t="s">
        <v>52</v>
      </c>
      <c r="E180" s="114" t="str">
        <f>IF(D180="","",VLOOKUP(D180,[3]Sheet1!C:D,2,0))</f>
        <v>43</v>
      </c>
      <c r="F180" s="86" t="s">
        <v>1389</v>
      </c>
      <c r="G180" s="86" t="s">
        <v>1390</v>
      </c>
      <c r="H180" s="86" t="s">
        <v>1391</v>
      </c>
      <c r="I180" s="86" t="s">
        <v>1392</v>
      </c>
      <c r="J180" s="87">
        <v>49.8</v>
      </c>
      <c r="K180" s="115" t="s">
        <v>1393</v>
      </c>
      <c r="L180" s="89" t="str">
        <f t="shared" si="18"/>
        <v>43</v>
      </c>
      <c r="M180" s="90"/>
      <c r="N180" s="89" t="str">
        <f t="shared" si="19"/>
        <v>43</v>
      </c>
      <c r="O180" s="91" t="s">
        <v>1060</v>
      </c>
      <c r="P180" s="90" t="s">
        <v>713</v>
      </c>
      <c r="Q180" s="162" t="s">
        <v>693</v>
      </c>
      <c r="R180" s="84"/>
      <c r="S180" s="167"/>
      <c r="T180" s="125"/>
    </row>
    <row r="181" spans="1:20" s="123" customFormat="1" ht="21" x14ac:dyDescent="0.15">
      <c r="A181" s="173">
        <v>177</v>
      </c>
      <c r="B181" s="84" t="s">
        <v>26</v>
      </c>
      <c r="C181" s="84" t="s">
        <v>54</v>
      </c>
      <c r="D181" s="84" t="s">
        <v>61</v>
      </c>
      <c r="E181" s="114" t="str">
        <f>IF(D181="","",VLOOKUP(D181,[3]Sheet1!C:D,2,0))</f>
        <v>53</v>
      </c>
      <c r="F181" s="86" t="s">
        <v>1389</v>
      </c>
      <c r="G181" s="86" t="s">
        <v>1390</v>
      </c>
      <c r="H181" s="86" t="s">
        <v>1391</v>
      </c>
      <c r="I181" s="86" t="s">
        <v>1392</v>
      </c>
      <c r="J181" s="87">
        <v>49.8</v>
      </c>
      <c r="K181" s="115" t="s">
        <v>1393</v>
      </c>
      <c r="L181" s="89" t="str">
        <f t="shared" si="18"/>
        <v>53</v>
      </c>
      <c r="M181" s="90"/>
      <c r="N181" s="89" t="str">
        <f t="shared" si="19"/>
        <v>53</v>
      </c>
      <c r="O181" s="91" t="s">
        <v>1060</v>
      </c>
      <c r="P181" s="90" t="s">
        <v>713</v>
      </c>
      <c r="Q181" s="162" t="s">
        <v>693</v>
      </c>
      <c r="R181" s="84"/>
      <c r="S181" s="167"/>
      <c r="T181" s="125"/>
    </row>
    <row r="182" spans="1:20" s="123" customFormat="1" ht="21" x14ac:dyDescent="0.15">
      <c r="A182" s="173">
        <v>178</v>
      </c>
      <c r="B182" s="84" t="s">
        <v>26</v>
      </c>
      <c r="C182" s="84" t="s">
        <v>63</v>
      </c>
      <c r="D182" s="84" t="s">
        <v>74</v>
      </c>
      <c r="E182" s="114" t="str">
        <f>IF(D182="","",VLOOKUP(D182,[3]Sheet1!C:D,2,0))</f>
        <v>54</v>
      </c>
      <c r="F182" s="86" t="s">
        <v>1389</v>
      </c>
      <c r="G182" s="86" t="s">
        <v>1390</v>
      </c>
      <c r="H182" s="86" t="s">
        <v>1391</v>
      </c>
      <c r="I182" s="86" t="s">
        <v>1392</v>
      </c>
      <c r="J182" s="87">
        <v>49.8</v>
      </c>
      <c r="K182" s="115" t="s">
        <v>1393</v>
      </c>
      <c r="L182" s="89" t="str">
        <f t="shared" si="18"/>
        <v>54</v>
      </c>
      <c r="M182" s="90"/>
      <c r="N182" s="89" t="str">
        <f t="shared" si="19"/>
        <v>54</v>
      </c>
      <c r="O182" s="91" t="s">
        <v>1060</v>
      </c>
      <c r="P182" s="90" t="s">
        <v>713</v>
      </c>
      <c r="Q182" s="162" t="s">
        <v>693</v>
      </c>
      <c r="R182" s="84"/>
      <c r="S182" s="167"/>
      <c r="T182" s="125"/>
    </row>
    <row r="183" spans="1:20" s="123" customFormat="1" ht="21" x14ac:dyDescent="0.15">
      <c r="A183" s="173">
        <v>179</v>
      </c>
      <c r="B183" s="84" t="s">
        <v>26</v>
      </c>
      <c r="C183" s="84" t="s">
        <v>63</v>
      </c>
      <c r="D183" s="84" t="s">
        <v>76</v>
      </c>
      <c r="E183" s="114" t="str">
        <f>IF(D183="","",VLOOKUP(D183,[3]Sheet1!C:D,2,0))</f>
        <v>53</v>
      </c>
      <c r="F183" s="86" t="s">
        <v>1389</v>
      </c>
      <c r="G183" s="86" t="s">
        <v>1390</v>
      </c>
      <c r="H183" s="86" t="s">
        <v>1391</v>
      </c>
      <c r="I183" s="86" t="s">
        <v>1392</v>
      </c>
      <c r="J183" s="87">
        <v>49.8</v>
      </c>
      <c r="K183" s="115" t="s">
        <v>1393</v>
      </c>
      <c r="L183" s="89" t="str">
        <f t="shared" si="18"/>
        <v>53</v>
      </c>
      <c r="M183" s="90"/>
      <c r="N183" s="89" t="str">
        <f t="shared" si="19"/>
        <v>53</v>
      </c>
      <c r="O183" s="91" t="s">
        <v>1060</v>
      </c>
      <c r="P183" s="90" t="s">
        <v>713</v>
      </c>
      <c r="Q183" s="162" t="s">
        <v>693</v>
      </c>
      <c r="R183" s="84"/>
      <c r="S183" s="167"/>
      <c r="T183" s="125"/>
    </row>
    <row r="184" spans="1:20" s="123" customFormat="1" ht="31.5" x14ac:dyDescent="0.15">
      <c r="A184" s="173">
        <v>180</v>
      </c>
      <c r="B184" s="84" t="s">
        <v>155</v>
      </c>
      <c r="C184" s="84" t="s">
        <v>156</v>
      </c>
      <c r="D184" s="84" t="s">
        <v>161</v>
      </c>
      <c r="E184" s="114" t="str">
        <f>IF(D184="","",VLOOKUP(D184,[3]Sheet1!C:D,2,0))</f>
        <v>40</v>
      </c>
      <c r="F184" s="86" t="s">
        <v>1389</v>
      </c>
      <c r="G184" s="86" t="s">
        <v>1390</v>
      </c>
      <c r="H184" s="86" t="s">
        <v>1391</v>
      </c>
      <c r="I184" s="86" t="s">
        <v>1392</v>
      </c>
      <c r="J184" s="87">
        <v>49.8</v>
      </c>
      <c r="K184" s="115" t="s">
        <v>1393</v>
      </c>
      <c r="L184" s="89" t="str">
        <f t="shared" si="18"/>
        <v>40</v>
      </c>
      <c r="M184" s="90"/>
      <c r="N184" s="89" t="str">
        <f t="shared" si="19"/>
        <v>40</v>
      </c>
      <c r="O184" s="91" t="s">
        <v>1060</v>
      </c>
      <c r="P184" s="90" t="s">
        <v>713</v>
      </c>
      <c r="Q184" s="162" t="s">
        <v>693</v>
      </c>
      <c r="R184" s="84"/>
      <c r="S184" s="167"/>
      <c r="T184" s="125"/>
    </row>
    <row r="185" spans="1:20" s="123" customFormat="1" ht="31.5" x14ac:dyDescent="0.15">
      <c r="A185" s="173">
        <v>181</v>
      </c>
      <c r="B185" s="84" t="s">
        <v>155</v>
      </c>
      <c r="C185" s="84" t="s">
        <v>156</v>
      </c>
      <c r="D185" s="84" t="s">
        <v>162</v>
      </c>
      <c r="E185" s="114" t="str">
        <f>IF(D185="","",VLOOKUP(D185,[3]Sheet1!C:D,2,0))</f>
        <v>40</v>
      </c>
      <c r="F185" s="86" t="s">
        <v>1389</v>
      </c>
      <c r="G185" s="86" t="s">
        <v>1390</v>
      </c>
      <c r="H185" s="86" t="s">
        <v>1391</v>
      </c>
      <c r="I185" s="86" t="s">
        <v>1392</v>
      </c>
      <c r="J185" s="87">
        <v>49.8</v>
      </c>
      <c r="K185" s="115" t="s">
        <v>1393</v>
      </c>
      <c r="L185" s="89" t="str">
        <f t="shared" si="18"/>
        <v>40</v>
      </c>
      <c r="M185" s="90"/>
      <c r="N185" s="89" t="str">
        <f t="shared" si="19"/>
        <v>40</v>
      </c>
      <c r="O185" s="91" t="s">
        <v>1060</v>
      </c>
      <c r="P185" s="90" t="s">
        <v>713</v>
      </c>
      <c r="Q185" s="162" t="s">
        <v>693</v>
      </c>
      <c r="R185" s="84"/>
      <c r="S185" s="167"/>
      <c r="T185" s="125"/>
    </row>
    <row r="186" spans="1:20" s="123" customFormat="1" ht="31.5" x14ac:dyDescent="0.15">
      <c r="A186" s="173">
        <v>182</v>
      </c>
      <c r="B186" s="84" t="s">
        <v>155</v>
      </c>
      <c r="C186" s="84" t="s">
        <v>163</v>
      </c>
      <c r="D186" s="84" t="s">
        <v>168</v>
      </c>
      <c r="E186" s="114" t="str">
        <f>IF(D186="","",VLOOKUP(D186,[3]Sheet1!C:D,2,0))</f>
        <v>38</v>
      </c>
      <c r="F186" s="86" t="s">
        <v>1389</v>
      </c>
      <c r="G186" s="86" t="s">
        <v>1390</v>
      </c>
      <c r="H186" s="86" t="s">
        <v>1391</v>
      </c>
      <c r="I186" s="86" t="s">
        <v>1392</v>
      </c>
      <c r="J186" s="87">
        <v>49.8</v>
      </c>
      <c r="K186" s="115" t="s">
        <v>1393</v>
      </c>
      <c r="L186" s="89" t="str">
        <f t="shared" si="18"/>
        <v>38</v>
      </c>
      <c r="M186" s="90"/>
      <c r="N186" s="89" t="str">
        <f t="shared" si="19"/>
        <v>38</v>
      </c>
      <c r="O186" s="91" t="s">
        <v>1060</v>
      </c>
      <c r="P186" s="90" t="s">
        <v>713</v>
      </c>
      <c r="Q186" s="162" t="s">
        <v>693</v>
      </c>
      <c r="R186" s="84"/>
      <c r="S186" s="167"/>
      <c r="T186" s="125"/>
    </row>
    <row r="187" spans="1:20" s="123" customFormat="1" ht="31.5" x14ac:dyDescent="0.15">
      <c r="A187" s="173">
        <v>183</v>
      </c>
      <c r="B187" s="84" t="s">
        <v>155</v>
      </c>
      <c r="C187" s="84" t="s">
        <v>163</v>
      </c>
      <c r="D187" s="84" t="s">
        <v>169</v>
      </c>
      <c r="E187" s="114" t="str">
        <f>IF(D187="","",VLOOKUP(D187,[3]Sheet1!C:D,2,0))</f>
        <v>39</v>
      </c>
      <c r="F187" s="86" t="s">
        <v>1389</v>
      </c>
      <c r="G187" s="86" t="s">
        <v>1390</v>
      </c>
      <c r="H187" s="86" t="s">
        <v>1391</v>
      </c>
      <c r="I187" s="86" t="s">
        <v>1392</v>
      </c>
      <c r="J187" s="87">
        <v>49.8</v>
      </c>
      <c r="K187" s="115" t="s">
        <v>1393</v>
      </c>
      <c r="L187" s="89" t="str">
        <f t="shared" si="18"/>
        <v>39</v>
      </c>
      <c r="M187" s="90"/>
      <c r="N187" s="89" t="str">
        <f t="shared" si="19"/>
        <v>39</v>
      </c>
      <c r="O187" s="91" t="s">
        <v>1060</v>
      </c>
      <c r="P187" s="90" t="s">
        <v>713</v>
      </c>
      <c r="Q187" s="162" t="s">
        <v>693</v>
      </c>
      <c r="R187" s="84"/>
      <c r="S187" s="167"/>
      <c r="T187" s="125"/>
    </row>
    <row r="188" spans="1:20" s="123" customFormat="1" ht="31.5" x14ac:dyDescent="0.15">
      <c r="A188" s="173">
        <v>184</v>
      </c>
      <c r="B188" s="84" t="s">
        <v>155</v>
      </c>
      <c r="C188" s="84" t="s">
        <v>170</v>
      </c>
      <c r="D188" s="84" t="s">
        <v>176</v>
      </c>
      <c r="E188" s="114" t="str">
        <f>IF(D188="","",VLOOKUP(D188,[3]Sheet1!C:D,2,0))</f>
        <v>39</v>
      </c>
      <c r="F188" s="86" t="s">
        <v>1389</v>
      </c>
      <c r="G188" s="86" t="s">
        <v>1390</v>
      </c>
      <c r="H188" s="86" t="s">
        <v>1391</v>
      </c>
      <c r="I188" s="86" t="s">
        <v>1392</v>
      </c>
      <c r="J188" s="87">
        <v>49.8</v>
      </c>
      <c r="K188" s="115" t="s">
        <v>1393</v>
      </c>
      <c r="L188" s="89" t="str">
        <f t="shared" si="18"/>
        <v>39</v>
      </c>
      <c r="M188" s="90"/>
      <c r="N188" s="89" t="str">
        <f t="shared" si="19"/>
        <v>39</v>
      </c>
      <c r="O188" s="91" t="s">
        <v>1060</v>
      </c>
      <c r="P188" s="90" t="s">
        <v>713</v>
      </c>
      <c r="Q188" s="162" t="s">
        <v>693</v>
      </c>
      <c r="R188" s="84"/>
      <c r="S188" s="167"/>
      <c r="T188" s="125"/>
    </row>
    <row r="189" spans="1:20" s="123" customFormat="1" ht="31.5" x14ac:dyDescent="0.15">
      <c r="A189" s="173">
        <v>185</v>
      </c>
      <c r="B189" s="84" t="s">
        <v>155</v>
      </c>
      <c r="C189" s="84" t="s">
        <v>177</v>
      </c>
      <c r="D189" s="84" t="s">
        <v>184</v>
      </c>
      <c r="E189" s="114" t="str">
        <f>IF(D189="","",VLOOKUP(D189,[3]Sheet1!C:D,2,0))</f>
        <v>39</v>
      </c>
      <c r="F189" s="86" t="s">
        <v>1389</v>
      </c>
      <c r="G189" s="86" t="s">
        <v>1390</v>
      </c>
      <c r="H189" s="86" t="s">
        <v>1391</v>
      </c>
      <c r="I189" s="86" t="s">
        <v>1392</v>
      </c>
      <c r="J189" s="87">
        <v>49.8</v>
      </c>
      <c r="K189" s="115" t="s">
        <v>1393</v>
      </c>
      <c r="L189" s="89" t="str">
        <f t="shared" si="18"/>
        <v>39</v>
      </c>
      <c r="M189" s="90"/>
      <c r="N189" s="89" t="str">
        <f t="shared" si="19"/>
        <v>39</v>
      </c>
      <c r="O189" s="91" t="s">
        <v>1060</v>
      </c>
      <c r="P189" s="90" t="s">
        <v>713</v>
      </c>
      <c r="Q189" s="162" t="s">
        <v>693</v>
      </c>
      <c r="R189" s="84"/>
      <c r="S189" s="167"/>
      <c r="T189" s="125"/>
    </row>
    <row r="190" spans="1:20" s="123" customFormat="1" ht="31.5" x14ac:dyDescent="0.15">
      <c r="A190" s="173">
        <v>186</v>
      </c>
      <c r="B190" s="84" t="s">
        <v>155</v>
      </c>
      <c r="C190" s="84" t="s">
        <v>177</v>
      </c>
      <c r="D190" s="84" t="s">
        <v>185</v>
      </c>
      <c r="E190" s="114" t="str">
        <f>IF(D190="","",VLOOKUP(D190,[3]Sheet1!C:D,2,0))</f>
        <v>40</v>
      </c>
      <c r="F190" s="86" t="s">
        <v>1389</v>
      </c>
      <c r="G190" s="86" t="s">
        <v>1390</v>
      </c>
      <c r="H190" s="86" t="s">
        <v>1391</v>
      </c>
      <c r="I190" s="86" t="s">
        <v>1392</v>
      </c>
      <c r="J190" s="87">
        <v>49.8</v>
      </c>
      <c r="K190" s="115" t="s">
        <v>1393</v>
      </c>
      <c r="L190" s="89" t="str">
        <f t="shared" si="18"/>
        <v>40</v>
      </c>
      <c r="M190" s="90"/>
      <c r="N190" s="89" t="str">
        <f t="shared" si="19"/>
        <v>40</v>
      </c>
      <c r="O190" s="91" t="s">
        <v>1060</v>
      </c>
      <c r="P190" s="90" t="s">
        <v>713</v>
      </c>
      <c r="Q190" s="162" t="s">
        <v>693</v>
      </c>
      <c r="R190" s="84"/>
      <c r="S190" s="167"/>
      <c r="T190" s="125"/>
    </row>
    <row r="191" spans="1:20" s="123" customFormat="1" ht="31.5" x14ac:dyDescent="0.15">
      <c r="A191" s="173">
        <v>187</v>
      </c>
      <c r="B191" s="84" t="s">
        <v>155</v>
      </c>
      <c r="C191" s="84" t="s">
        <v>186</v>
      </c>
      <c r="D191" s="84" t="s">
        <v>189</v>
      </c>
      <c r="E191" s="114" t="str">
        <f>IF(D191="","",VLOOKUP(D191,[3]Sheet1!C:D,2,0))</f>
        <v>38</v>
      </c>
      <c r="F191" s="86" t="s">
        <v>1389</v>
      </c>
      <c r="G191" s="86" t="s">
        <v>1390</v>
      </c>
      <c r="H191" s="86" t="s">
        <v>1391</v>
      </c>
      <c r="I191" s="86" t="s">
        <v>1392</v>
      </c>
      <c r="J191" s="87">
        <v>49.8</v>
      </c>
      <c r="K191" s="115" t="s">
        <v>1393</v>
      </c>
      <c r="L191" s="89" t="str">
        <f t="shared" si="18"/>
        <v>38</v>
      </c>
      <c r="M191" s="90"/>
      <c r="N191" s="89" t="str">
        <f t="shared" si="19"/>
        <v>38</v>
      </c>
      <c r="O191" s="91" t="s">
        <v>1060</v>
      </c>
      <c r="P191" s="90" t="s">
        <v>713</v>
      </c>
      <c r="Q191" s="162" t="s">
        <v>693</v>
      </c>
      <c r="R191" s="84"/>
      <c r="S191" s="167"/>
      <c r="T191" s="125"/>
    </row>
    <row r="192" spans="1:20" s="123" customFormat="1" ht="31.5" x14ac:dyDescent="0.15">
      <c r="A192" s="173">
        <v>188</v>
      </c>
      <c r="B192" s="84" t="s">
        <v>155</v>
      </c>
      <c r="C192" s="84" t="s">
        <v>589</v>
      </c>
      <c r="D192" s="84" t="s">
        <v>195</v>
      </c>
      <c r="E192" s="114" t="str">
        <f>IF(D192="","",VLOOKUP(D192,[3]Sheet1!C:D,2,0))</f>
        <v>50</v>
      </c>
      <c r="F192" s="86" t="s">
        <v>1389</v>
      </c>
      <c r="G192" s="86" t="s">
        <v>1390</v>
      </c>
      <c r="H192" s="86" t="s">
        <v>1391</v>
      </c>
      <c r="I192" s="86" t="s">
        <v>1392</v>
      </c>
      <c r="J192" s="87">
        <v>49.8</v>
      </c>
      <c r="K192" s="115" t="s">
        <v>1393</v>
      </c>
      <c r="L192" s="89" t="str">
        <f t="shared" si="18"/>
        <v>50</v>
      </c>
      <c r="M192" s="90"/>
      <c r="N192" s="89" t="str">
        <f t="shared" si="19"/>
        <v>50</v>
      </c>
      <c r="O192" s="91" t="s">
        <v>1060</v>
      </c>
      <c r="P192" s="90" t="s">
        <v>713</v>
      </c>
      <c r="Q192" s="162" t="s">
        <v>693</v>
      </c>
      <c r="R192" s="84"/>
      <c r="S192" s="167"/>
      <c r="T192" s="125"/>
    </row>
    <row r="193" spans="1:20" s="123" customFormat="1" ht="21" x14ac:dyDescent="0.15">
      <c r="A193" s="173">
        <v>189</v>
      </c>
      <c r="B193" s="84" t="s">
        <v>196</v>
      </c>
      <c r="C193" s="84" t="s">
        <v>197</v>
      </c>
      <c r="D193" s="84" t="s">
        <v>203</v>
      </c>
      <c r="E193" s="114" t="str">
        <f>IF(D193="","",VLOOKUP(D193,[3]Sheet1!C:D,2,0))</f>
        <v>40</v>
      </c>
      <c r="F193" s="86" t="s">
        <v>1389</v>
      </c>
      <c r="G193" s="86" t="s">
        <v>1390</v>
      </c>
      <c r="H193" s="86" t="s">
        <v>1391</v>
      </c>
      <c r="I193" s="86" t="s">
        <v>1392</v>
      </c>
      <c r="J193" s="87">
        <v>49.8</v>
      </c>
      <c r="K193" s="115" t="s">
        <v>1393</v>
      </c>
      <c r="L193" s="89" t="str">
        <f t="shared" si="18"/>
        <v>40</v>
      </c>
      <c r="M193" s="90"/>
      <c r="N193" s="89" t="str">
        <f t="shared" si="19"/>
        <v>40</v>
      </c>
      <c r="O193" s="91" t="s">
        <v>1060</v>
      </c>
      <c r="P193" s="90" t="s">
        <v>713</v>
      </c>
      <c r="Q193" s="162" t="s">
        <v>693</v>
      </c>
      <c r="R193" s="84"/>
      <c r="S193" s="167"/>
      <c r="T193" s="125"/>
    </row>
    <row r="194" spans="1:20" s="123" customFormat="1" ht="21" x14ac:dyDescent="0.15">
      <c r="A194" s="173">
        <v>190</v>
      </c>
      <c r="B194" s="84" t="s">
        <v>196</v>
      </c>
      <c r="C194" s="84" t="s">
        <v>197</v>
      </c>
      <c r="D194" s="84" t="s">
        <v>204</v>
      </c>
      <c r="E194" s="114" t="str">
        <f>IF(D194="","",VLOOKUP(D194,[3]Sheet1!C:D,2,0))</f>
        <v>40</v>
      </c>
      <c r="F194" s="86" t="s">
        <v>1389</v>
      </c>
      <c r="G194" s="86" t="s">
        <v>1390</v>
      </c>
      <c r="H194" s="86" t="s">
        <v>1391</v>
      </c>
      <c r="I194" s="86" t="s">
        <v>1392</v>
      </c>
      <c r="J194" s="87">
        <v>49.8</v>
      </c>
      <c r="K194" s="115" t="s">
        <v>1393</v>
      </c>
      <c r="L194" s="89" t="str">
        <f t="shared" si="18"/>
        <v>40</v>
      </c>
      <c r="M194" s="90"/>
      <c r="N194" s="89" t="str">
        <f t="shared" si="19"/>
        <v>40</v>
      </c>
      <c r="O194" s="91" t="s">
        <v>1060</v>
      </c>
      <c r="P194" s="90" t="s">
        <v>713</v>
      </c>
      <c r="Q194" s="162" t="s">
        <v>693</v>
      </c>
      <c r="R194" s="84"/>
      <c r="S194" s="167"/>
      <c r="T194" s="125"/>
    </row>
    <row r="195" spans="1:20" s="123" customFormat="1" ht="21" x14ac:dyDescent="0.15">
      <c r="A195" s="173">
        <v>191</v>
      </c>
      <c r="B195" s="84" t="s">
        <v>196</v>
      </c>
      <c r="C195" s="84" t="s">
        <v>211</v>
      </c>
      <c r="D195" s="84" t="s">
        <v>216</v>
      </c>
      <c r="E195" s="114" t="str">
        <f>IF(D195="","",VLOOKUP(D195,[3]Sheet1!C:D,2,0))</f>
        <v>40</v>
      </c>
      <c r="F195" s="86" t="s">
        <v>1389</v>
      </c>
      <c r="G195" s="86" t="s">
        <v>1390</v>
      </c>
      <c r="H195" s="86" t="s">
        <v>1391</v>
      </c>
      <c r="I195" s="86" t="s">
        <v>1392</v>
      </c>
      <c r="J195" s="87">
        <v>49.8</v>
      </c>
      <c r="K195" s="115" t="s">
        <v>1393</v>
      </c>
      <c r="L195" s="89" t="str">
        <f t="shared" si="18"/>
        <v>40</v>
      </c>
      <c r="M195" s="90"/>
      <c r="N195" s="89" t="str">
        <f t="shared" si="19"/>
        <v>40</v>
      </c>
      <c r="O195" s="91" t="s">
        <v>1060</v>
      </c>
      <c r="P195" s="90" t="s">
        <v>713</v>
      </c>
      <c r="Q195" s="162" t="s">
        <v>693</v>
      </c>
      <c r="R195" s="84"/>
      <c r="S195" s="167"/>
      <c r="T195" s="125"/>
    </row>
    <row r="196" spans="1:20" s="123" customFormat="1" ht="21" x14ac:dyDescent="0.15">
      <c r="A196" s="173">
        <v>192</v>
      </c>
      <c r="B196" s="84" t="s">
        <v>196</v>
      </c>
      <c r="C196" s="84" t="s">
        <v>211</v>
      </c>
      <c r="D196" s="84" t="s">
        <v>217</v>
      </c>
      <c r="E196" s="114" t="str">
        <f>IF(D196="","",VLOOKUP(D196,[3]Sheet1!C:D,2,0))</f>
        <v>40</v>
      </c>
      <c r="F196" s="86" t="s">
        <v>1389</v>
      </c>
      <c r="G196" s="86" t="s">
        <v>1390</v>
      </c>
      <c r="H196" s="86" t="s">
        <v>1391</v>
      </c>
      <c r="I196" s="86" t="s">
        <v>1392</v>
      </c>
      <c r="J196" s="87">
        <v>49.8</v>
      </c>
      <c r="K196" s="115" t="s">
        <v>1393</v>
      </c>
      <c r="L196" s="89" t="str">
        <f t="shared" si="18"/>
        <v>40</v>
      </c>
      <c r="M196" s="90"/>
      <c r="N196" s="89" t="str">
        <f t="shared" si="19"/>
        <v>40</v>
      </c>
      <c r="O196" s="91" t="s">
        <v>1060</v>
      </c>
      <c r="P196" s="90" t="s">
        <v>713</v>
      </c>
      <c r="Q196" s="162" t="s">
        <v>693</v>
      </c>
      <c r="R196" s="84"/>
      <c r="S196" s="167"/>
      <c r="T196" s="125"/>
    </row>
    <row r="197" spans="1:20" s="123" customFormat="1" ht="21" x14ac:dyDescent="0.15">
      <c r="A197" s="173">
        <v>193</v>
      </c>
      <c r="B197" s="84" t="s">
        <v>196</v>
      </c>
      <c r="C197" s="84" t="s">
        <v>218</v>
      </c>
      <c r="D197" s="84" t="s">
        <v>223</v>
      </c>
      <c r="E197" s="114" t="str">
        <f>IF(D197="","",VLOOKUP(D197,[3]Sheet1!C:D,2,0))</f>
        <v>39</v>
      </c>
      <c r="F197" s="86" t="s">
        <v>1389</v>
      </c>
      <c r="G197" s="86" t="s">
        <v>1390</v>
      </c>
      <c r="H197" s="86" t="s">
        <v>1391</v>
      </c>
      <c r="I197" s="86" t="s">
        <v>1392</v>
      </c>
      <c r="J197" s="87">
        <v>49.8</v>
      </c>
      <c r="K197" s="115" t="s">
        <v>1393</v>
      </c>
      <c r="L197" s="89" t="str">
        <f t="shared" si="18"/>
        <v>39</v>
      </c>
      <c r="M197" s="90"/>
      <c r="N197" s="89" t="str">
        <f t="shared" si="19"/>
        <v>39</v>
      </c>
      <c r="O197" s="91" t="s">
        <v>1060</v>
      </c>
      <c r="P197" s="90" t="s">
        <v>713</v>
      </c>
      <c r="Q197" s="162" t="s">
        <v>693</v>
      </c>
      <c r="R197" s="84"/>
      <c r="S197" s="167"/>
      <c r="T197" s="125"/>
    </row>
    <row r="198" spans="1:20" s="123" customFormat="1" ht="21" x14ac:dyDescent="0.15">
      <c r="A198" s="173">
        <v>194</v>
      </c>
      <c r="B198" s="84" t="s">
        <v>196</v>
      </c>
      <c r="C198" s="84" t="s">
        <v>218</v>
      </c>
      <c r="D198" s="84" t="s">
        <v>224</v>
      </c>
      <c r="E198" s="114" t="str">
        <f>IF(D198="","",VLOOKUP(D198,[3]Sheet1!C:D,2,0))</f>
        <v>39</v>
      </c>
      <c r="F198" s="86" t="s">
        <v>1389</v>
      </c>
      <c r="G198" s="86" t="s">
        <v>1390</v>
      </c>
      <c r="H198" s="86" t="s">
        <v>1391</v>
      </c>
      <c r="I198" s="86" t="s">
        <v>1392</v>
      </c>
      <c r="J198" s="87">
        <v>49.8</v>
      </c>
      <c r="K198" s="115" t="s">
        <v>1393</v>
      </c>
      <c r="L198" s="89" t="str">
        <f t="shared" si="18"/>
        <v>39</v>
      </c>
      <c r="M198" s="90"/>
      <c r="N198" s="89" t="str">
        <f t="shared" si="19"/>
        <v>39</v>
      </c>
      <c r="O198" s="91" t="s">
        <v>1060</v>
      </c>
      <c r="P198" s="90" t="s">
        <v>713</v>
      </c>
      <c r="Q198" s="162" t="s">
        <v>693</v>
      </c>
      <c r="R198" s="84"/>
      <c r="S198" s="167"/>
      <c r="T198" s="125"/>
    </row>
    <row r="199" spans="1:20" s="123" customFormat="1" ht="21" x14ac:dyDescent="0.15">
      <c r="A199" s="173">
        <v>195</v>
      </c>
      <c r="B199" s="84" t="s">
        <v>196</v>
      </c>
      <c r="C199" s="84" t="s">
        <v>590</v>
      </c>
      <c r="D199" s="84" t="s">
        <v>231</v>
      </c>
      <c r="E199" s="114" t="str">
        <f>IF(D199="","",VLOOKUP(D199,[3]Sheet1!C:D,2,0))</f>
        <v>50</v>
      </c>
      <c r="F199" s="86" t="s">
        <v>1389</v>
      </c>
      <c r="G199" s="86" t="s">
        <v>1390</v>
      </c>
      <c r="H199" s="86" t="s">
        <v>1391</v>
      </c>
      <c r="I199" s="86" t="s">
        <v>1392</v>
      </c>
      <c r="J199" s="87">
        <v>49.8</v>
      </c>
      <c r="K199" s="115" t="s">
        <v>1393</v>
      </c>
      <c r="L199" s="89" t="str">
        <f t="shared" si="18"/>
        <v>50</v>
      </c>
      <c r="M199" s="90"/>
      <c r="N199" s="89" t="str">
        <f t="shared" si="19"/>
        <v>50</v>
      </c>
      <c r="O199" s="91" t="s">
        <v>1060</v>
      </c>
      <c r="P199" s="90" t="s">
        <v>713</v>
      </c>
      <c r="Q199" s="162" t="s">
        <v>693</v>
      </c>
      <c r="R199" s="84"/>
      <c r="S199" s="167"/>
      <c r="T199" s="125"/>
    </row>
    <row r="200" spans="1:20" s="123" customFormat="1" ht="21" x14ac:dyDescent="0.15">
      <c r="A200" s="173">
        <v>196</v>
      </c>
      <c r="B200" s="84" t="s">
        <v>196</v>
      </c>
      <c r="C200" s="84" t="s">
        <v>232</v>
      </c>
      <c r="D200" s="84" t="s">
        <v>235</v>
      </c>
      <c r="E200" s="114" t="str">
        <f>IF(D200="","",VLOOKUP(D200,[3]Sheet1!C:D,2,0))</f>
        <v>40</v>
      </c>
      <c r="F200" s="86" t="s">
        <v>1389</v>
      </c>
      <c r="G200" s="86" t="s">
        <v>1390</v>
      </c>
      <c r="H200" s="86" t="s">
        <v>1391</v>
      </c>
      <c r="I200" s="86" t="s">
        <v>1392</v>
      </c>
      <c r="J200" s="87">
        <v>49.8</v>
      </c>
      <c r="K200" s="115" t="s">
        <v>1393</v>
      </c>
      <c r="L200" s="89" t="str">
        <f t="shared" si="18"/>
        <v>40</v>
      </c>
      <c r="M200" s="90"/>
      <c r="N200" s="89" t="str">
        <f t="shared" si="19"/>
        <v>40</v>
      </c>
      <c r="O200" s="91" t="s">
        <v>1060</v>
      </c>
      <c r="P200" s="90" t="s">
        <v>713</v>
      </c>
      <c r="Q200" s="162" t="s">
        <v>693</v>
      </c>
      <c r="R200" s="84"/>
      <c r="S200" s="167"/>
      <c r="T200" s="125"/>
    </row>
    <row r="201" spans="1:20" s="123" customFormat="1" ht="21" x14ac:dyDescent="0.15">
      <c r="A201" s="173">
        <v>197</v>
      </c>
      <c r="B201" s="84" t="s">
        <v>196</v>
      </c>
      <c r="C201" s="84" t="s">
        <v>593</v>
      </c>
      <c r="D201" s="84" t="s">
        <v>239</v>
      </c>
      <c r="E201" s="114" t="str">
        <f>IF(D201="","",VLOOKUP(D201,[3]Sheet1!C:D,2,0))</f>
        <v>50</v>
      </c>
      <c r="F201" s="86" t="s">
        <v>1389</v>
      </c>
      <c r="G201" s="86" t="s">
        <v>1390</v>
      </c>
      <c r="H201" s="86" t="s">
        <v>1391</v>
      </c>
      <c r="I201" s="86" t="s">
        <v>1392</v>
      </c>
      <c r="J201" s="87">
        <v>49.8</v>
      </c>
      <c r="K201" s="115" t="s">
        <v>1393</v>
      </c>
      <c r="L201" s="89" t="str">
        <f t="shared" si="18"/>
        <v>50</v>
      </c>
      <c r="M201" s="90"/>
      <c r="N201" s="89" t="str">
        <f t="shared" si="19"/>
        <v>50</v>
      </c>
      <c r="O201" s="91" t="s">
        <v>1060</v>
      </c>
      <c r="P201" s="90" t="s">
        <v>713</v>
      </c>
      <c r="Q201" s="162" t="s">
        <v>693</v>
      </c>
      <c r="R201" s="84"/>
      <c r="S201" s="167"/>
      <c r="T201" s="125"/>
    </row>
    <row r="202" spans="1:20" s="123" customFormat="1" ht="21" x14ac:dyDescent="0.15">
      <c r="A202" s="173">
        <v>198</v>
      </c>
      <c r="B202" s="84" t="s">
        <v>271</v>
      </c>
      <c r="C202" s="84" t="s">
        <v>272</v>
      </c>
      <c r="D202" s="84" t="s">
        <v>277</v>
      </c>
      <c r="E202" s="114" t="str">
        <f>IF(D202="","",VLOOKUP(D202,[3]Sheet1!C:D,2,0))</f>
        <v>40</v>
      </c>
      <c r="F202" s="86" t="s">
        <v>1389</v>
      </c>
      <c r="G202" s="86" t="s">
        <v>1390</v>
      </c>
      <c r="H202" s="86" t="s">
        <v>1391</v>
      </c>
      <c r="I202" s="86" t="s">
        <v>1392</v>
      </c>
      <c r="J202" s="87">
        <v>49.8</v>
      </c>
      <c r="K202" s="115" t="s">
        <v>1393</v>
      </c>
      <c r="L202" s="89" t="str">
        <f t="shared" si="18"/>
        <v>40</v>
      </c>
      <c r="M202" s="90"/>
      <c r="N202" s="89" t="str">
        <f t="shared" si="19"/>
        <v>40</v>
      </c>
      <c r="O202" s="91" t="s">
        <v>1060</v>
      </c>
      <c r="P202" s="90" t="s">
        <v>713</v>
      </c>
      <c r="Q202" s="162" t="s">
        <v>693</v>
      </c>
      <c r="R202" s="84"/>
      <c r="S202" s="167"/>
      <c r="T202" s="125"/>
    </row>
    <row r="203" spans="1:20" s="123" customFormat="1" ht="21" x14ac:dyDescent="0.15">
      <c r="A203" s="173">
        <v>199</v>
      </c>
      <c r="B203" s="84" t="s">
        <v>271</v>
      </c>
      <c r="C203" s="84" t="s">
        <v>272</v>
      </c>
      <c r="D203" s="84" t="s">
        <v>278</v>
      </c>
      <c r="E203" s="114" t="str">
        <f>IF(D203="","",VLOOKUP(D203,[3]Sheet1!C:D,2,0))</f>
        <v>40</v>
      </c>
      <c r="F203" s="86" t="s">
        <v>1389</v>
      </c>
      <c r="G203" s="86" t="s">
        <v>1390</v>
      </c>
      <c r="H203" s="86" t="s">
        <v>1391</v>
      </c>
      <c r="I203" s="86" t="s">
        <v>1392</v>
      </c>
      <c r="J203" s="87">
        <v>49.8</v>
      </c>
      <c r="K203" s="115" t="s">
        <v>1393</v>
      </c>
      <c r="L203" s="89" t="str">
        <f t="shared" si="18"/>
        <v>40</v>
      </c>
      <c r="M203" s="90"/>
      <c r="N203" s="89" t="str">
        <f t="shared" si="19"/>
        <v>40</v>
      </c>
      <c r="O203" s="91" t="s">
        <v>1060</v>
      </c>
      <c r="P203" s="90" t="s">
        <v>713</v>
      </c>
      <c r="Q203" s="162" t="s">
        <v>693</v>
      </c>
      <c r="R203" s="84"/>
      <c r="S203" s="167"/>
      <c r="T203" s="125"/>
    </row>
    <row r="204" spans="1:20" s="123" customFormat="1" ht="21" x14ac:dyDescent="0.15">
      <c r="A204" s="173">
        <v>200</v>
      </c>
      <c r="B204" s="84" t="s">
        <v>271</v>
      </c>
      <c r="C204" s="84" t="s">
        <v>279</v>
      </c>
      <c r="D204" s="84" t="s">
        <v>284</v>
      </c>
      <c r="E204" s="114" t="str">
        <f>IF(D204="","",VLOOKUP(D204,[3]Sheet1!C:D,2,0))</f>
        <v>39</v>
      </c>
      <c r="F204" s="86" t="s">
        <v>1389</v>
      </c>
      <c r="G204" s="86" t="s">
        <v>1390</v>
      </c>
      <c r="H204" s="86" t="s">
        <v>1391</v>
      </c>
      <c r="I204" s="86" t="s">
        <v>1392</v>
      </c>
      <c r="J204" s="87">
        <v>49.8</v>
      </c>
      <c r="K204" s="115" t="s">
        <v>1393</v>
      </c>
      <c r="L204" s="89" t="str">
        <f t="shared" si="18"/>
        <v>39</v>
      </c>
      <c r="M204" s="90"/>
      <c r="N204" s="89" t="str">
        <f t="shared" si="19"/>
        <v>39</v>
      </c>
      <c r="O204" s="91" t="s">
        <v>1060</v>
      </c>
      <c r="P204" s="90" t="s">
        <v>713</v>
      </c>
      <c r="Q204" s="162" t="s">
        <v>693</v>
      </c>
      <c r="R204" s="84"/>
      <c r="S204" s="167"/>
      <c r="T204" s="125"/>
    </row>
    <row r="205" spans="1:20" s="123" customFormat="1" ht="21" x14ac:dyDescent="0.15">
      <c r="A205" s="173">
        <v>201</v>
      </c>
      <c r="B205" s="84" t="s">
        <v>271</v>
      </c>
      <c r="C205" s="84" t="s">
        <v>279</v>
      </c>
      <c r="D205" s="84" t="s">
        <v>285</v>
      </c>
      <c r="E205" s="114" t="str">
        <f>IF(D205="","",VLOOKUP(D205,[3]Sheet1!C:D,2,0))</f>
        <v>39</v>
      </c>
      <c r="F205" s="86" t="s">
        <v>1389</v>
      </c>
      <c r="G205" s="86" t="s">
        <v>1390</v>
      </c>
      <c r="H205" s="86" t="s">
        <v>1391</v>
      </c>
      <c r="I205" s="86" t="s">
        <v>1392</v>
      </c>
      <c r="J205" s="87">
        <v>49.8</v>
      </c>
      <c r="K205" s="115" t="s">
        <v>1393</v>
      </c>
      <c r="L205" s="89" t="str">
        <f t="shared" si="18"/>
        <v>39</v>
      </c>
      <c r="M205" s="90"/>
      <c r="N205" s="89" t="str">
        <f t="shared" si="19"/>
        <v>39</v>
      </c>
      <c r="O205" s="91" t="s">
        <v>1060</v>
      </c>
      <c r="P205" s="90" t="s">
        <v>713</v>
      </c>
      <c r="Q205" s="162" t="s">
        <v>693</v>
      </c>
      <c r="R205" s="84"/>
      <c r="S205" s="167"/>
      <c r="T205" s="125"/>
    </row>
    <row r="206" spans="1:20" s="123" customFormat="1" ht="21" x14ac:dyDescent="0.15">
      <c r="A206" s="173">
        <v>202</v>
      </c>
      <c r="B206" s="84" t="s">
        <v>271</v>
      </c>
      <c r="C206" s="84" t="s">
        <v>286</v>
      </c>
      <c r="D206" s="84" t="s">
        <v>295</v>
      </c>
      <c r="E206" s="114" t="str">
        <f>IF(D206="","",VLOOKUP(D206,[3]Sheet1!C:D,2,0))</f>
        <v>43</v>
      </c>
      <c r="F206" s="86" t="s">
        <v>1389</v>
      </c>
      <c r="G206" s="86" t="s">
        <v>1390</v>
      </c>
      <c r="H206" s="86" t="s">
        <v>1391</v>
      </c>
      <c r="I206" s="86" t="s">
        <v>1392</v>
      </c>
      <c r="J206" s="87">
        <v>49.8</v>
      </c>
      <c r="K206" s="115" t="s">
        <v>1393</v>
      </c>
      <c r="L206" s="89" t="str">
        <f>IF(E206="","",E206)</f>
        <v>43</v>
      </c>
      <c r="M206" s="90"/>
      <c r="N206" s="89" t="str">
        <f>IF(AND(L206="",M206=""),"",IF(AND(L206&gt;0,M206=""),L206,IF(AND(L206="",M206&gt;=0),M206,IF(AND(L206&gt;0,M206&gt;=0),L206+M206,""))))</f>
        <v>43</v>
      </c>
      <c r="O206" s="91" t="s">
        <v>1060</v>
      </c>
      <c r="P206" s="90" t="s">
        <v>713</v>
      </c>
      <c r="Q206" s="162" t="s">
        <v>693</v>
      </c>
      <c r="R206" s="84"/>
      <c r="S206" s="167"/>
      <c r="T206" s="125"/>
    </row>
    <row r="207" spans="1:20" s="123" customFormat="1" ht="21" x14ac:dyDescent="0.15">
      <c r="A207" s="173">
        <v>203</v>
      </c>
      <c r="B207" s="84" t="s">
        <v>271</v>
      </c>
      <c r="C207" s="84" t="s">
        <v>286</v>
      </c>
      <c r="D207" s="84" t="s">
        <v>296</v>
      </c>
      <c r="E207" s="114" t="str">
        <f>IF(D207="","",VLOOKUP(D207,[3]Sheet1!C:D,2,0))</f>
        <v>43</v>
      </c>
      <c r="F207" s="86" t="s">
        <v>1389</v>
      </c>
      <c r="G207" s="86" t="s">
        <v>1390</v>
      </c>
      <c r="H207" s="86" t="s">
        <v>1391</v>
      </c>
      <c r="I207" s="86" t="s">
        <v>1392</v>
      </c>
      <c r="J207" s="87">
        <v>49.8</v>
      </c>
      <c r="K207" s="115" t="s">
        <v>1393</v>
      </c>
      <c r="L207" s="89" t="str">
        <f>IF(E207="","",E207)</f>
        <v>43</v>
      </c>
      <c r="M207" s="90"/>
      <c r="N207" s="89" t="str">
        <f>IF(AND(L207="",M207=""),"",IF(AND(L207&gt;0,M207=""),L207,IF(AND(L207="",M207&gt;=0),M207,IF(AND(L207&gt;0,M207&gt;=0),L207+M207,""))))</f>
        <v>43</v>
      </c>
      <c r="O207" s="91" t="s">
        <v>1060</v>
      </c>
      <c r="P207" s="90" t="s">
        <v>713</v>
      </c>
      <c r="Q207" s="162" t="s">
        <v>693</v>
      </c>
      <c r="R207" s="84"/>
      <c r="S207" s="167"/>
      <c r="T207" s="125"/>
    </row>
    <row r="208" spans="1:20" s="123" customFormat="1" ht="21" x14ac:dyDescent="0.15">
      <c r="A208" s="173">
        <v>204</v>
      </c>
      <c r="B208" s="84" t="s">
        <v>271</v>
      </c>
      <c r="C208" s="84" t="s">
        <v>286</v>
      </c>
      <c r="D208" s="84" t="s">
        <v>297</v>
      </c>
      <c r="E208" s="114" t="str">
        <f>IF(D208="","",VLOOKUP(D208,[3]Sheet1!C:D,2,0))</f>
        <v>43</v>
      </c>
      <c r="F208" s="86" t="s">
        <v>1389</v>
      </c>
      <c r="G208" s="86" t="s">
        <v>1390</v>
      </c>
      <c r="H208" s="86" t="s">
        <v>1391</v>
      </c>
      <c r="I208" s="86" t="s">
        <v>1392</v>
      </c>
      <c r="J208" s="87">
        <v>49.8</v>
      </c>
      <c r="K208" s="115" t="s">
        <v>1393</v>
      </c>
      <c r="L208" s="89" t="str">
        <f>IF(E208="","",E208)</f>
        <v>43</v>
      </c>
      <c r="M208" s="90"/>
      <c r="N208" s="89" t="str">
        <f>IF(AND(L208="",M208=""),"",IF(AND(L208&gt;0,M208=""),L208,IF(AND(L208="",M208&gt;=0),M208,IF(AND(L208&gt;0,M208&gt;=0),L208+M208,""))))</f>
        <v>43</v>
      </c>
      <c r="O208" s="91" t="s">
        <v>1060</v>
      </c>
      <c r="P208" s="90" t="s">
        <v>713</v>
      </c>
      <c r="Q208" s="162" t="s">
        <v>693</v>
      </c>
      <c r="R208" s="84"/>
      <c r="S208" s="167"/>
      <c r="T208" s="125"/>
    </row>
    <row r="209" spans="1:21" s="123" customFormat="1" ht="21" x14ac:dyDescent="0.15">
      <c r="A209" s="173">
        <v>205</v>
      </c>
      <c r="B209" s="84" t="s">
        <v>271</v>
      </c>
      <c r="C209" s="84" t="s">
        <v>286</v>
      </c>
      <c r="D209" s="84" t="s">
        <v>298</v>
      </c>
      <c r="E209" s="114" t="str">
        <f>IF(D209="","",VLOOKUP(D209,[3]Sheet1!C:D,2,0))</f>
        <v>44</v>
      </c>
      <c r="F209" s="86" t="s">
        <v>1389</v>
      </c>
      <c r="G209" s="86" t="s">
        <v>1390</v>
      </c>
      <c r="H209" s="86" t="s">
        <v>1391</v>
      </c>
      <c r="I209" s="86" t="s">
        <v>1392</v>
      </c>
      <c r="J209" s="87">
        <v>49.8</v>
      </c>
      <c r="K209" s="115" t="s">
        <v>1393</v>
      </c>
      <c r="L209" s="89" t="str">
        <f>IF(E209="","",E209)</f>
        <v>44</v>
      </c>
      <c r="M209" s="90"/>
      <c r="N209" s="89" t="str">
        <f>IF(AND(L209="",M209=""),"",IF(AND(L209&gt;0,M209=""),L209,IF(AND(L209="",M209&gt;=0),M209,IF(AND(L209&gt;0,M209&gt;=0),L209+M209,""))))</f>
        <v>44</v>
      </c>
      <c r="O209" s="91" t="s">
        <v>1060</v>
      </c>
      <c r="P209" s="90" t="s">
        <v>713</v>
      </c>
      <c r="Q209" s="162" t="s">
        <v>693</v>
      </c>
      <c r="R209" s="84"/>
      <c r="S209" s="167"/>
      <c r="T209" s="125"/>
    </row>
    <row r="210" spans="1:21" s="123" customFormat="1" ht="21" x14ac:dyDescent="0.15">
      <c r="A210" s="173">
        <v>206</v>
      </c>
      <c r="B210" s="84" t="s">
        <v>453</v>
      </c>
      <c r="C210" s="84" t="s">
        <v>462</v>
      </c>
      <c r="D210" s="84" t="s">
        <v>472</v>
      </c>
      <c r="E210" s="114" t="str">
        <f>IF(D210="","",VLOOKUP(D210,[3]Sheet1!C:D,2,0))</f>
        <v>25</v>
      </c>
      <c r="F210" s="86" t="s">
        <v>1389</v>
      </c>
      <c r="G210" s="86" t="s">
        <v>1390</v>
      </c>
      <c r="H210" s="86" t="s">
        <v>1391</v>
      </c>
      <c r="I210" s="86" t="s">
        <v>1392</v>
      </c>
      <c r="J210" s="87">
        <v>49.8</v>
      </c>
      <c r="K210" s="115" t="s">
        <v>1393</v>
      </c>
      <c r="L210" s="89" t="str">
        <f t="shared" si="18"/>
        <v>25</v>
      </c>
      <c r="M210" s="90"/>
      <c r="N210" s="89" t="str">
        <f t="shared" si="19"/>
        <v>25</v>
      </c>
      <c r="O210" s="91" t="s">
        <v>1060</v>
      </c>
      <c r="P210" s="90" t="s">
        <v>713</v>
      </c>
      <c r="Q210" s="162" t="s">
        <v>693</v>
      </c>
      <c r="R210" s="84"/>
      <c r="S210" s="167"/>
      <c r="T210" s="125"/>
    </row>
    <row r="211" spans="1:21" s="123" customFormat="1" ht="21" x14ac:dyDescent="0.15">
      <c r="A211" s="173">
        <v>207</v>
      </c>
      <c r="B211" s="84" t="s">
        <v>453</v>
      </c>
      <c r="C211" s="84" t="s">
        <v>462</v>
      </c>
      <c r="D211" s="84" t="s">
        <v>473</v>
      </c>
      <c r="E211" s="114" t="str">
        <f>IF(D211="","",VLOOKUP(D211,[3]Sheet1!C:D,2,0))</f>
        <v>25</v>
      </c>
      <c r="F211" s="86" t="s">
        <v>1389</v>
      </c>
      <c r="G211" s="86" t="s">
        <v>1390</v>
      </c>
      <c r="H211" s="86" t="s">
        <v>1391</v>
      </c>
      <c r="I211" s="86" t="s">
        <v>1392</v>
      </c>
      <c r="J211" s="87">
        <v>49.8</v>
      </c>
      <c r="K211" s="115" t="s">
        <v>1393</v>
      </c>
      <c r="L211" s="89" t="str">
        <f t="shared" si="18"/>
        <v>25</v>
      </c>
      <c r="M211" s="90"/>
      <c r="N211" s="89" t="str">
        <f t="shared" si="19"/>
        <v>25</v>
      </c>
      <c r="O211" s="91" t="s">
        <v>1060</v>
      </c>
      <c r="P211" s="90" t="s">
        <v>713</v>
      </c>
      <c r="Q211" s="162" t="s">
        <v>693</v>
      </c>
      <c r="R211" s="84"/>
      <c r="S211" s="167"/>
      <c r="T211" s="125"/>
    </row>
    <row r="212" spans="1:21" s="123" customFormat="1" ht="21" x14ac:dyDescent="0.15">
      <c r="A212" s="173">
        <v>208</v>
      </c>
      <c r="B212" s="84" t="s">
        <v>453</v>
      </c>
      <c r="C212" s="84" t="s">
        <v>462</v>
      </c>
      <c r="D212" s="84" t="s">
        <v>474</v>
      </c>
      <c r="E212" s="114" t="str">
        <f>IF(D212="","",VLOOKUP(D212,[3]Sheet1!C:D,2,0))</f>
        <v>24</v>
      </c>
      <c r="F212" s="86" t="s">
        <v>1389</v>
      </c>
      <c r="G212" s="86" t="s">
        <v>1390</v>
      </c>
      <c r="H212" s="86" t="s">
        <v>1391</v>
      </c>
      <c r="I212" s="86" t="s">
        <v>1392</v>
      </c>
      <c r="J212" s="87">
        <v>49.8</v>
      </c>
      <c r="K212" s="115" t="s">
        <v>1393</v>
      </c>
      <c r="L212" s="89" t="str">
        <f t="shared" si="18"/>
        <v>24</v>
      </c>
      <c r="M212" s="90"/>
      <c r="N212" s="89" t="str">
        <f t="shared" si="19"/>
        <v>24</v>
      </c>
      <c r="O212" s="91" t="s">
        <v>1060</v>
      </c>
      <c r="P212" s="90" t="s">
        <v>713</v>
      </c>
      <c r="Q212" s="162" t="s">
        <v>693</v>
      </c>
      <c r="R212" s="84"/>
      <c r="S212" s="167"/>
      <c r="T212" s="125"/>
    </row>
    <row r="213" spans="1:21" s="123" customFormat="1" ht="21" x14ac:dyDescent="0.15">
      <c r="A213" s="173">
        <v>209</v>
      </c>
      <c r="B213" s="84" t="s">
        <v>453</v>
      </c>
      <c r="C213" s="84" t="s">
        <v>462</v>
      </c>
      <c r="D213" s="84" t="s">
        <v>475</v>
      </c>
      <c r="E213" s="114" t="str">
        <f>IF(D213="","",VLOOKUP(D213,[3]Sheet1!C:D,2,0))</f>
        <v>25</v>
      </c>
      <c r="F213" s="86" t="s">
        <v>1389</v>
      </c>
      <c r="G213" s="86" t="s">
        <v>1390</v>
      </c>
      <c r="H213" s="86" t="s">
        <v>1391</v>
      </c>
      <c r="I213" s="86" t="s">
        <v>1392</v>
      </c>
      <c r="J213" s="87">
        <v>49.8</v>
      </c>
      <c r="K213" s="115" t="s">
        <v>1393</v>
      </c>
      <c r="L213" s="89" t="str">
        <f t="shared" si="18"/>
        <v>25</v>
      </c>
      <c r="M213" s="90"/>
      <c r="N213" s="89" t="str">
        <f t="shared" si="19"/>
        <v>25</v>
      </c>
      <c r="O213" s="91" t="s">
        <v>1060</v>
      </c>
      <c r="P213" s="90" t="s">
        <v>713</v>
      </c>
      <c r="Q213" s="162" t="s">
        <v>693</v>
      </c>
      <c r="R213" s="84"/>
      <c r="S213" s="167"/>
      <c r="T213" s="125"/>
    </row>
    <row r="214" spans="1:21" s="123" customFormat="1" ht="21" x14ac:dyDescent="0.15">
      <c r="A214" s="173">
        <v>210</v>
      </c>
      <c r="B214" s="84" t="s">
        <v>453</v>
      </c>
      <c r="C214" s="84" t="s">
        <v>462</v>
      </c>
      <c r="D214" s="84" t="s">
        <v>476</v>
      </c>
      <c r="E214" s="114" t="str">
        <f>IF(D214="","",VLOOKUP(D214,[3]Sheet1!C:D,2,0))</f>
        <v>25</v>
      </c>
      <c r="F214" s="86" t="s">
        <v>1389</v>
      </c>
      <c r="G214" s="86" t="s">
        <v>1390</v>
      </c>
      <c r="H214" s="86" t="s">
        <v>1391</v>
      </c>
      <c r="I214" s="86" t="s">
        <v>1392</v>
      </c>
      <c r="J214" s="87">
        <v>49.8</v>
      </c>
      <c r="K214" s="115" t="s">
        <v>1393</v>
      </c>
      <c r="L214" s="89" t="str">
        <f t="shared" si="18"/>
        <v>25</v>
      </c>
      <c r="M214" s="90"/>
      <c r="N214" s="89" t="str">
        <f t="shared" si="19"/>
        <v>25</v>
      </c>
      <c r="O214" s="91" t="s">
        <v>1060</v>
      </c>
      <c r="P214" s="90" t="s">
        <v>713</v>
      </c>
      <c r="Q214" s="162" t="s">
        <v>693</v>
      </c>
      <c r="R214" s="84"/>
      <c r="S214" s="167"/>
      <c r="T214" s="125"/>
    </row>
    <row r="215" spans="1:21" s="123" customFormat="1" ht="21" x14ac:dyDescent="0.15">
      <c r="A215" s="173">
        <v>211</v>
      </c>
      <c r="B215" s="84" t="s">
        <v>453</v>
      </c>
      <c r="C215" s="84" t="s">
        <v>462</v>
      </c>
      <c r="D215" s="84" t="s">
        <v>477</v>
      </c>
      <c r="E215" s="114" t="str">
        <f>IF(D215="","",VLOOKUP(D215,[3]Sheet1!C:D,2,0))</f>
        <v>25</v>
      </c>
      <c r="F215" s="86" t="s">
        <v>1389</v>
      </c>
      <c r="G215" s="86" t="s">
        <v>1390</v>
      </c>
      <c r="H215" s="86" t="s">
        <v>1391</v>
      </c>
      <c r="I215" s="86" t="s">
        <v>1392</v>
      </c>
      <c r="J215" s="87">
        <v>49.8</v>
      </c>
      <c r="K215" s="115" t="s">
        <v>1393</v>
      </c>
      <c r="L215" s="89" t="str">
        <f t="shared" si="18"/>
        <v>25</v>
      </c>
      <c r="M215" s="90"/>
      <c r="N215" s="89" t="str">
        <f t="shared" si="19"/>
        <v>25</v>
      </c>
      <c r="O215" s="91" t="s">
        <v>1060</v>
      </c>
      <c r="P215" s="90" t="s">
        <v>713</v>
      </c>
      <c r="Q215" s="162" t="s">
        <v>693</v>
      </c>
      <c r="R215" s="84"/>
      <c r="S215" s="167"/>
      <c r="T215" s="125"/>
    </row>
    <row r="216" spans="1:21" s="123" customFormat="1" ht="21" x14ac:dyDescent="0.15">
      <c r="A216" s="173">
        <v>212</v>
      </c>
      <c r="B216" s="84" t="s">
        <v>453</v>
      </c>
      <c r="C216" s="84" t="s">
        <v>454</v>
      </c>
      <c r="D216" s="84" t="s">
        <v>460</v>
      </c>
      <c r="E216" s="114" t="str">
        <f>IF(D216="","",VLOOKUP(D216,[3]Sheet1!C:D,2,0))</f>
        <v>21</v>
      </c>
      <c r="F216" s="86" t="s">
        <v>1389</v>
      </c>
      <c r="G216" s="86" t="s">
        <v>1390</v>
      </c>
      <c r="H216" s="86" t="s">
        <v>1391</v>
      </c>
      <c r="I216" s="86" t="s">
        <v>1392</v>
      </c>
      <c r="J216" s="87">
        <v>49.8</v>
      </c>
      <c r="K216" s="115" t="s">
        <v>1393</v>
      </c>
      <c r="L216" s="89" t="str">
        <f>IF(E216="","",E216)</f>
        <v>21</v>
      </c>
      <c r="M216" s="90"/>
      <c r="N216" s="89" t="str">
        <f>IF(AND(L216="",M216=""),"",IF(AND(L216&gt;0,M216=""),L216,IF(AND(L216="",M216&gt;=0),M216,IF(AND(L216&gt;0,M216&gt;=0),L216+M216,""))))</f>
        <v>21</v>
      </c>
      <c r="O216" s="91" t="s">
        <v>1060</v>
      </c>
      <c r="P216" s="90" t="s">
        <v>713</v>
      </c>
      <c r="Q216" s="162" t="s">
        <v>693</v>
      </c>
      <c r="R216" s="84"/>
      <c r="S216" s="167"/>
      <c r="T216" s="125"/>
    </row>
    <row r="217" spans="1:21" s="123" customFormat="1" ht="21" x14ac:dyDescent="0.15">
      <c r="A217" s="173">
        <v>213</v>
      </c>
      <c r="B217" s="84" t="s">
        <v>453</v>
      </c>
      <c r="C217" s="84" t="s">
        <v>454</v>
      </c>
      <c r="D217" s="84" t="s">
        <v>461</v>
      </c>
      <c r="E217" s="114" t="str">
        <f>IF(D217="","",VLOOKUP(D217,[3]Sheet1!C:D,2,0))</f>
        <v>28</v>
      </c>
      <c r="F217" s="86" t="s">
        <v>1389</v>
      </c>
      <c r="G217" s="86" t="s">
        <v>1390</v>
      </c>
      <c r="H217" s="86" t="s">
        <v>1391</v>
      </c>
      <c r="I217" s="86" t="s">
        <v>1392</v>
      </c>
      <c r="J217" s="87">
        <v>49.8</v>
      </c>
      <c r="K217" s="115" t="s">
        <v>1393</v>
      </c>
      <c r="L217" s="89" t="str">
        <f>IF(E217="","",E217)</f>
        <v>28</v>
      </c>
      <c r="M217" s="90"/>
      <c r="N217" s="89" t="str">
        <f>IF(AND(L217="",M217=""),"",IF(AND(L217&gt;0,M217=""),L217,IF(AND(L217="",M217&gt;=0),M217,IF(AND(L217&gt;0,M217&gt;=0),L217+M217,""))))</f>
        <v>28</v>
      </c>
      <c r="O217" s="91" t="s">
        <v>1060</v>
      </c>
      <c r="P217" s="90" t="s">
        <v>713</v>
      </c>
      <c r="Q217" s="162" t="s">
        <v>693</v>
      </c>
      <c r="R217" s="84"/>
      <c r="S217" s="167"/>
      <c r="T217" s="125"/>
    </row>
    <row r="218" spans="1:21" s="123" customFormat="1" ht="21" x14ac:dyDescent="0.15">
      <c r="A218" s="173">
        <v>214</v>
      </c>
      <c r="B218" s="84" t="s">
        <v>453</v>
      </c>
      <c r="C218" s="84" t="s">
        <v>478</v>
      </c>
      <c r="D218" s="84" t="s">
        <v>484</v>
      </c>
      <c r="E218" s="114" t="str">
        <f>IF(D218="","",VLOOKUP(D218,[3]Sheet1!C:D,2,0))</f>
        <v>25</v>
      </c>
      <c r="F218" s="86" t="s">
        <v>1389</v>
      </c>
      <c r="G218" s="86" t="s">
        <v>1390</v>
      </c>
      <c r="H218" s="86" t="s">
        <v>1391</v>
      </c>
      <c r="I218" s="86" t="s">
        <v>1392</v>
      </c>
      <c r="J218" s="87">
        <v>49.8</v>
      </c>
      <c r="K218" s="115" t="s">
        <v>1393</v>
      </c>
      <c r="L218" s="89" t="str">
        <f>IF(E218="","",E218)</f>
        <v>25</v>
      </c>
      <c r="M218" s="90"/>
      <c r="N218" s="89" t="str">
        <f>IF(AND(L218="",M218=""),"",IF(AND(L218&gt;0,M218=""),L218,IF(AND(L218="",M218&gt;=0),M218,IF(AND(L218&gt;0,M218&gt;=0),L218+M218,""))))</f>
        <v>25</v>
      </c>
      <c r="O218" s="91" t="s">
        <v>1060</v>
      </c>
      <c r="P218" s="90" t="s">
        <v>713</v>
      </c>
      <c r="Q218" s="162" t="s">
        <v>693</v>
      </c>
      <c r="R218" s="84"/>
      <c r="S218" s="167"/>
      <c r="T218" s="125"/>
    </row>
    <row r="219" spans="1:21" s="123" customFormat="1" ht="21" x14ac:dyDescent="0.15">
      <c r="A219" s="173">
        <v>215</v>
      </c>
      <c r="B219" s="84" t="s">
        <v>453</v>
      </c>
      <c r="C219" s="84" t="s">
        <v>478</v>
      </c>
      <c r="D219" s="84" t="s">
        <v>485</v>
      </c>
      <c r="E219" s="114" t="str">
        <f>IF(D219="","",VLOOKUP(D219,[3]Sheet1!C:D,2,0))</f>
        <v>25</v>
      </c>
      <c r="F219" s="86" t="s">
        <v>1389</v>
      </c>
      <c r="G219" s="86" t="s">
        <v>1390</v>
      </c>
      <c r="H219" s="86" t="s">
        <v>1391</v>
      </c>
      <c r="I219" s="86" t="s">
        <v>1392</v>
      </c>
      <c r="J219" s="87">
        <v>49.8</v>
      </c>
      <c r="K219" s="115" t="s">
        <v>1393</v>
      </c>
      <c r="L219" s="89" t="str">
        <f>IF(E219="","",E219)</f>
        <v>25</v>
      </c>
      <c r="M219" s="90"/>
      <c r="N219" s="89" t="str">
        <f>IF(AND(L219="",M219=""),"",IF(AND(L219&gt;0,M219=""),L219,IF(AND(L219="",M219&gt;=0),M219,IF(AND(L219&gt;0,M219&gt;=0),L219+M219,""))))</f>
        <v>25</v>
      </c>
      <c r="O219" s="91" t="s">
        <v>1060</v>
      </c>
      <c r="P219" s="90" t="s">
        <v>713</v>
      </c>
      <c r="Q219" s="162" t="s">
        <v>693</v>
      </c>
      <c r="R219" s="84"/>
      <c r="S219" s="167"/>
      <c r="T219" s="125"/>
    </row>
    <row r="220" spans="1:21" ht="21" x14ac:dyDescent="0.15">
      <c r="A220" s="173">
        <v>216</v>
      </c>
      <c r="B220" s="84" t="s">
        <v>240</v>
      </c>
      <c r="C220" s="84" t="s">
        <v>267</v>
      </c>
      <c r="D220" s="84" t="s">
        <v>270</v>
      </c>
      <c r="E220" s="85">
        <v>34</v>
      </c>
      <c r="F220" s="86" t="s">
        <v>1389</v>
      </c>
      <c r="G220" s="86" t="s">
        <v>1390</v>
      </c>
      <c r="H220" s="86" t="s">
        <v>1391</v>
      </c>
      <c r="I220" s="86" t="s">
        <v>1392</v>
      </c>
      <c r="J220" s="87">
        <v>49.8</v>
      </c>
      <c r="K220" s="115" t="s">
        <v>1393</v>
      </c>
      <c r="L220" s="89">
        <v>34</v>
      </c>
      <c r="M220" s="90"/>
      <c r="N220" s="89">
        <v>34</v>
      </c>
      <c r="O220" s="91" t="s">
        <v>1060</v>
      </c>
      <c r="P220" s="90" t="s">
        <v>713</v>
      </c>
      <c r="Q220" s="162" t="s">
        <v>693</v>
      </c>
      <c r="R220" s="84"/>
      <c r="S220" s="163"/>
      <c r="T220" s="149"/>
    </row>
    <row r="221" spans="1:21" s="154" customFormat="1" ht="53.25" customHeight="1" x14ac:dyDescent="0.15">
      <c r="B221" s="178" t="s">
        <v>604</v>
      </c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50"/>
      <c r="T221" s="151"/>
      <c r="U221" s="155"/>
    </row>
    <row r="222" spans="1:21" s="153" customFormat="1" ht="18.75" x14ac:dyDescent="0.15">
      <c r="J222" s="156"/>
      <c r="K222" s="157"/>
      <c r="L222" s="70"/>
      <c r="M222" s="70"/>
      <c r="N222" s="70"/>
      <c r="O222" s="158"/>
      <c r="P222" s="70"/>
      <c r="S222" s="150"/>
      <c r="T222" s="151"/>
      <c r="U222" s="152"/>
    </row>
    <row r="223" spans="1:21" x14ac:dyDescent="0.15">
      <c r="I223" s="68"/>
      <c r="J223" s="79"/>
      <c r="L223" s="69"/>
      <c r="M223" s="68"/>
      <c r="N223" s="80"/>
      <c r="O223" s="83"/>
      <c r="P223" s="80"/>
      <c r="Q223" s="80"/>
      <c r="R223" s="81"/>
    </row>
  </sheetData>
  <sheetProtection autoFilter="0"/>
  <autoFilter ref="A4:DK219"/>
  <mergeCells count="5">
    <mergeCell ref="A1:R1"/>
    <mergeCell ref="A2:B2"/>
    <mergeCell ref="C2:D2"/>
    <mergeCell ref="B221:R221"/>
    <mergeCell ref="I2:K2"/>
  </mergeCells>
  <phoneticPr fontId="20" type="noConversion"/>
  <conditionalFormatting sqref="A5:A220">
    <cfRule type="expression" dxfId="129" priority="207" stopIfTrue="1">
      <formula>isevent(ROW()+1)</formula>
    </cfRule>
  </conditionalFormatting>
  <conditionalFormatting sqref="A220:E220 B216:H217 Q216:R217 A202:H205 B219:H219 Q219:R219 A206:E215 R206:R215 F210:H215 Q210:Q215 B195:H201 Q195:R205 F160:H178 Q160:Q178 M160:N166 L159:L176 B160:E194 R160:R194 A5:R46 B48:R128 L192:N220 R220 A47:A220">
    <cfRule type="expression" dxfId="128" priority="204" stopIfTrue="1">
      <formula>MOD(ROW(),2)</formula>
    </cfRule>
    <cfRule type="expression" dxfId="127" priority="205" stopIfTrue="1">
      <formula>isevent(ROW()+1)</formula>
    </cfRule>
    <cfRule type="expression" dxfId="126" priority="206" stopIfTrue="1">
      <formula>isevent(ROW()+1)</formula>
    </cfRule>
  </conditionalFormatting>
  <conditionalFormatting sqref="A5:S6 U5:EX7 T6:T8 B8:EX46 A220:E220 B7:S7 B48:EX128 L220:N220 R220:EX220 A7:A220">
    <cfRule type="expression" dxfId="125" priority="266" stopIfTrue="1">
      <formula>isevent(ROW()+1)</formula>
    </cfRule>
    <cfRule type="expression" priority="267" stopIfTrue="1">
      <formula>isevent(ROW()+1)+$5:$57</formula>
    </cfRule>
    <cfRule type="expression" dxfId="124" priority="268" stopIfTrue="1">
      <formula>isevent(ROW()+1)</formula>
    </cfRule>
  </conditionalFormatting>
  <conditionalFormatting sqref="B129:R158">
    <cfRule type="expression" dxfId="123" priority="176" stopIfTrue="1">
      <formula>MOD(ROW(),2)</formula>
    </cfRule>
    <cfRule type="expression" dxfId="122" priority="177" stopIfTrue="1">
      <formula>isevent(ROW()+1)</formula>
    </cfRule>
    <cfRule type="expression" dxfId="121" priority="178" stopIfTrue="1">
      <formula>isevent(ROW()+1)</formula>
    </cfRule>
  </conditionalFormatting>
  <conditionalFormatting sqref="B216:H219 Q216:EY219 B206:E215 R206:EY215 F210:H215 Q210:Q215 L192:N219 M159:N166 L159:L176 B159:H205 Q159:EY205 L177:M191 N167:N191 B129:EY158">
    <cfRule type="expression" dxfId="120" priority="180" stopIfTrue="1">
      <formula>isevent(ROW()+1)</formula>
    </cfRule>
    <cfRule type="expression" priority="181" stopIfTrue="1">
      <formula>isevent(ROW()+1)+$4:$143</formula>
    </cfRule>
    <cfRule type="expression" dxfId="119" priority="182" stopIfTrue="1">
      <formula>isevent(ROW()+1)</formula>
    </cfRule>
  </conditionalFormatting>
  <conditionalFormatting sqref="B159:H159 M159:N159 Q159:R159 L179:L191 N179:N191 B218:H218 Q218:R218">
    <cfRule type="expression" dxfId="118" priority="169" stopIfTrue="1">
      <formula>MOD(ROW(),2)</formula>
    </cfRule>
    <cfRule type="expression" dxfId="117" priority="170" stopIfTrue="1">
      <formula>isevent(ROW()+1)</formula>
    </cfRule>
    <cfRule type="expression" dxfId="116" priority="171" stopIfTrue="1">
      <formula>isevent(ROW()+1)</formula>
    </cfRule>
  </conditionalFormatting>
  <conditionalFormatting sqref="M167:M176">
    <cfRule type="expression" dxfId="115" priority="173" stopIfTrue="1">
      <formula>isevent(ROW()+1)</formula>
    </cfRule>
    <cfRule type="expression" priority="174" stopIfTrue="1">
      <formula>isevent(ROW()+1)+$4:$143</formula>
    </cfRule>
    <cfRule type="expression" dxfId="114" priority="175" stopIfTrue="1">
      <formula>isevent(ROW()+1)</formula>
    </cfRule>
  </conditionalFormatting>
  <conditionalFormatting sqref="I210:K219 O210:P219 I159:K205 O159:P205">
    <cfRule type="expression" dxfId="113" priority="166" stopIfTrue="1">
      <formula>isevent(ROW()+1)</formula>
    </cfRule>
    <cfRule type="expression" priority="167" stopIfTrue="1">
      <formula>isevent(ROW()+1)+$4:$143</formula>
    </cfRule>
    <cfRule type="expression" dxfId="112" priority="168" stopIfTrue="1">
      <formula>isevent(ROW()+1)</formula>
    </cfRule>
  </conditionalFormatting>
  <conditionalFormatting sqref="I210:K219 O210:P219 I195:K205 O195:P205 I159:K178 O160:P178">
    <cfRule type="expression" dxfId="111" priority="163" stopIfTrue="1">
      <formula>MOD(ROW(),2)</formula>
    </cfRule>
    <cfRule type="expression" dxfId="110" priority="164" stopIfTrue="1">
      <formula>isevent(ROW()+1)</formula>
    </cfRule>
    <cfRule type="expression" dxfId="109" priority="165" stopIfTrue="1">
      <formula>isevent(ROW()+1)</formula>
    </cfRule>
  </conditionalFormatting>
  <conditionalFormatting sqref="O159:P159">
    <cfRule type="expression" dxfId="108" priority="160" stopIfTrue="1">
      <formula>MOD(ROW(),2)</formula>
    </cfRule>
    <cfRule type="expression" dxfId="107" priority="161" stopIfTrue="1">
      <formula>isevent(ROW()+1)</formula>
    </cfRule>
    <cfRule type="expression" dxfId="106" priority="162" stopIfTrue="1">
      <formula>isevent(ROW()+1)</formula>
    </cfRule>
  </conditionalFormatting>
  <conditionalFormatting sqref="L177:M178 L169:L176 M167:M176">
    <cfRule type="expression" dxfId="105" priority="157" stopIfTrue="1">
      <formula>MOD(ROW(),2)</formula>
    </cfRule>
    <cfRule type="expression" dxfId="104" priority="158" stopIfTrue="1">
      <formula>isevent(ROW()+1)</formula>
    </cfRule>
    <cfRule type="expression" dxfId="103" priority="159" stopIfTrue="1">
      <formula>isevent(ROW()+1)</formula>
    </cfRule>
  </conditionalFormatting>
  <conditionalFormatting sqref="F179:H194">
    <cfRule type="expression" dxfId="102" priority="148" stopIfTrue="1">
      <formula>MOD(ROW(),2)</formula>
    </cfRule>
    <cfRule type="expression" dxfId="101" priority="149" stopIfTrue="1">
      <formula>isevent(ROW()+1)</formula>
    </cfRule>
    <cfRule type="expression" dxfId="100" priority="150" stopIfTrue="1">
      <formula>isevent(ROW()+1)</formula>
    </cfRule>
  </conditionalFormatting>
  <conditionalFormatting sqref="I179:K194">
    <cfRule type="expression" dxfId="99" priority="145" stopIfTrue="1">
      <formula>MOD(ROW(),2)</formula>
    </cfRule>
    <cfRule type="expression" dxfId="98" priority="146" stopIfTrue="1">
      <formula>isevent(ROW()+1)</formula>
    </cfRule>
    <cfRule type="expression" dxfId="97" priority="147" stopIfTrue="1">
      <formula>isevent(ROW()+1)</formula>
    </cfRule>
  </conditionalFormatting>
  <conditionalFormatting sqref="M179:M191">
    <cfRule type="expression" dxfId="96" priority="142" stopIfTrue="1">
      <formula>MOD(ROW(),2)</formula>
    </cfRule>
    <cfRule type="expression" dxfId="95" priority="143" stopIfTrue="1">
      <formula>isevent(ROW()+1)</formula>
    </cfRule>
    <cfRule type="expression" dxfId="94" priority="144" stopIfTrue="1">
      <formula>isevent(ROW()+1)</formula>
    </cfRule>
  </conditionalFormatting>
  <conditionalFormatting sqref="N170:N178">
    <cfRule type="expression" dxfId="93" priority="136" stopIfTrue="1">
      <formula>MOD(ROW(),2)</formula>
    </cfRule>
    <cfRule type="expression" dxfId="92" priority="137" stopIfTrue="1">
      <formula>isevent(ROW()+1)</formula>
    </cfRule>
    <cfRule type="expression" dxfId="91" priority="138" stopIfTrue="1">
      <formula>isevent(ROW()+1)</formula>
    </cfRule>
  </conditionalFormatting>
  <conditionalFormatting sqref="N170:N176">
    <cfRule type="expression" dxfId="90" priority="133" stopIfTrue="1">
      <formula>MOD(ROW(),2)</formula>
    </cfRule>
    <cfRule type="expression" dxfId="89" priority="134" stopIfTrue="1">
      <formula>isevent(ROW()+1)</formula>
    </cfRule>
    <cfRule type="expression" dxfId="88" priority="135" stopIfTrue="1">
      <formula>isevent(ROW()+1)</formula>
    </cfRule>
  </conditionalFormatting>
  <conditionalFormatting sqref="N169">
    <cfRule type="expression" dxfId="87" priority="130" stopIfTrue="1">
      <formula>MOD(ROW(),2)</formula>
    </cfRule>
    <cfRule type="expression" dxfId="86" priority="131" stopIfTrue="1">
      <formula>isevent(ROW()+1)</formula>
    </cfRule>
    <cfRule type="expression" dxfId="85" priority="132" stopIfTrue="1">
      <formula>isevent(ROW()+1)</formula>
    </cfRule>
  </conditionalFormatting>
  <conditionalFormatting sqref="N167:N169">
    <cfRule type="expression" dxfId="84" priority="127" stopIfTrue="1">
      <formula>MOD(ROW(),2)</formula>
    </cfRule>
    <cfRule type="expression" dxfId="83" priority="128" stopIfTrue="1">
      <formula>isevent(ROW()+1)</formula>
    </cfRule>
    <cfRule type="expression" dxfId="82" priority="129" stopIfTrue="1">
      <formula>isevent(ROW()+1)</formula>
    </cfRule>
  </conditionalFormatting>
  <conditionalFormatting sqref="Q179:Q194">
    <cfRule type="expression" dxfId="81" priority="124" stopIfTrue="1">
      <formula>MOD(ROW(),2)</formula>
    </cfRule>
    <cfRule type="expression" dxfId="80" priority="125" stopIfTrue="1">
      <formula>isevent(ROW()+1)</formula>
    </cfRule>
    <cfRule type="expression" dxfId="79" priority="126" stopIfTrue="1">
      <formula>isevent(ROW()+1)</formula>
    </cfRule>
  </conditionalFormatting>
  <conditionalFormatting sqref="O179:P194">
    <cfRule type="expression" dxfId="78" priority="121" stopIfTrue="1">
      <formula>MOD(ROW(),2)</formula>
    </cfRule>
    <cfRule type="expression" dxfId="77" priority="122" stopIfTrue="1">
      <formula>isevent(ROW()+1)</formula>
    </cfRule>
    <cfRule type="expression" dxfId="76" priority="123" stopIfTrue="1">
      <formula>isevent(ROW()+1)</formula>
    </cfRule>
  </conditionalFormatting>
  <conditionalFormatting sqref="F206:H209">
    <cfRule type="expression" dxfId="75" priority="82" stopIfTrue="1">
      <formula>isevent(ROW()+1)</formula>
    </cfRule>
    <cfRule type="expression" priority="83" stopIfTrue="1">
      <formula>isevent(ROW()+1)+$4:$143</formula>
    </cfRule>
    <cfRule type="expression" dxfId="74" priority="84" stopIfTrue="1">
      <formula>isevent(ROW()+1)</formula>
    </cfRule>
  </conditionalFormatting>
  <conditionalFormatting sqref="I206:K209">
    <cfRule type="expression" dxfId="73" priority="79" stopIfTrue="1">
      <formula>isevent(ROW()+1)</formula>
    </cfRule>
    <cfRule type="expression" priority="80" stopIfTrue="1">
      <formula>isevent(ROW()+1)+$4:$143</formula>
    </cfRule>
    <cfRule type="expression" dxfId="72" priority="81" stopIfTrue="1">
      <formula>isevent(ROW()+1)</formula>
    </cfRule>
  </conditionalFormatting>
  <conditionalFormatting sqref="F206:H209">
    <cfRule type="expression" dxfId="71" priority="76" stopIfTrue="1">
      <formula>MOD(ROW(),2)</formula>
    </cfRule>
    <cfRule type="expression" dxfId="70" priority="77" stopIfTrue="1">
      <formula>isevent(ROW()+1)</formula>
    </cfRule>
    <cfRule type="expression" dxfId="69" priority="78" stopIfTrue="1">
      <formula>isevent(ROW()+1)</formula>
    </cfRule>
  </conditionalFormatting>
  <conditionalFormatting sqref="I206:K209">
    <cfRule type="expression" dxfId="68" priority="73" stopIfTrue="1">
      <formula>MOD(ROW(),2)</formula>
    </cfRule>
    <cfRule type="expression" dxfId="67" priority="74" stopIfTrue="1">
      <formula>isevent(ROW()+1)</formula>
    </cfRule>
    <cfRule type="expression" dxfId="66" priority="75" stopIfTrue="1">
      <formula>isevent(ROW()+1)</formula>
    </cfRule>
  </conditionalFormatting>
  <conditionalFormatting sqref="Q206:Q209">
    <cfRule type="expression" dxfId="65" priority="70" stopIfTrue="1">
      <formula>isevent(ROW()+1)</formula>
    </cfRule>
    <cfRule type="expression" priority="71" stopIfTrue="1">
      <formula>isevent(ROW()+1)+$4:$143</formula>
    </cfRule>
    <cfRule type="expression" dxfId="64" priority="72" stopIfTrue="1">
      <formula>isevent(ROW()+1)</formula>
    </cfRule>
  </conditionalFormatting>
  <conditionalFormatting sqref="O206:P209">
    <cfRule type="expression" dxfId="63" priority="67" stopIfTrue="1">
      <formula>isevent(ROW()+1)</formula>
    </cfRule>
    <cfRule type="expression" priority="68" stopIfTrue="1">
      <formula>isevent(ROW()+1)+$4:$143</formula>
    </cfRule>
    <cfRule type="expression" dxfId="62" priority="69" stopIfTrue="1">
      <formula>isevent(ROW()+1)</formula>
    </cfRule>
  </conditionalFormatting>
  <conditionalFormatting sqref="Q206:Q209">
    <cfRule type="expression" dxfId="61" priority="64" stopIfTrue="1">
      <formula>MOD(ROW(),2)</formula>
    </cfRule>
    <cfRule type="expression" dxfId="60" priority="65" stopIfTrue="1">
      <formula>isevent(ROW()+1)</formula>
    </cfRule>
    <cfRule type="expression" dxfId="59" priority="66" stopIfTrue="1">
      <formula>isevent(ROW()+1)</formula>
    </cfRule>
  </conditionalFormatting>
  <conditionalFormatting sqref="O206:P209">
    <cfRule type="expression" dxfId="58" priority="61" stopIfTrue="1">
      <formula>MOD(ROW(),2)</formula>
    </cfRule>
    <cfRule type="expression" dxfId="57" priority="62" stopIfTrue="1">
      <formula>isevent(ROW()+1)</formula>
    </cfRule>
    <cfRule type="expression" dxfId="56" priority="63" stopIfTrue="1">
      <formula>isevent(ROW()+1)</formula>
    </cfRule>
  </conditionalFormatting>
  <conditionalFormatting sqref="R47">
    <cfRule type="expression" dxfId="55" priority="56" stopIfTrue="1">
      <formula>MOD(ROW(),2)</formula>
    </cfRule>
    <cfRule type="expression" dxfId="54" priority="57" stopIfTrue="1">
      <formula>isevent(ROW()+1)</formula>
    </cfRule>
  </conditionalFormatting>
  <conditionalFormatting sqref="R47:EY47">
    <cfRule type="expression" dxfId="53" priority="58" stopIfTrue="1">
      <formula>isevent(ROW()+1)</formula>
    </cfRule>
    <cfRule type="expression" priority="59" stopIfTrue="1">
      <formula>isevent(ROW()+1)+$4:$142</formula>
    </cfRule>
    <cfRule type="expression" dxfId="52" priority="60" stopIfTrue="1">
      <formula>isevent(ROW()+1)</formula>
    </cfRule>
  </conditionalFormatting>
  <conditionalFormatting sqref="O47:Q47">
    <cfRule type="expression" dxfId="51" priority="52" stopIfTrue="1">
      <formula>isevent(ROW()+1)</formula>
    </cfRule>
  </conditionalFormatting>
  <conditionalFormatting sqref="O47:Q47">
    <cfRule type="expression" dxfId="50" priority="49" stopIfTrue="1">
      <formula>MOD(ROW(),2)</formula>
    </cfRule>
    <cfRule type="expression" dxfId="49" priority="50" stopIfTrue="1">
      <formula>isevent(ROW()+1)</formula>
    </cfRule>
    <cfRule type="expression" dxfId="48" priority="51" stopIfTrue="1">
      <formula>isevent(ROW()+1)</formula>
    </cfRule>
  </conditionalFormatting>
  <conditionalFormatting sqref="O47:Q47">
    <cfRule type="expression" dxfId="47" priority="53" stopIfTrue="1">
      <formula>isevent(ROW()+1)</formula>
    </cfRule>
    <cfRule type="expression" priority="54" stopIfTrue="1">
      <formula>isevent(ROW()+1)+$5:$57</formula>
    </cfRule>
    <cfRule type="expression" dxfId="46" priority="55" stopIfTrue="1">
      <formula>isevent(ROW()+1)</formula>
    </cfRule>
  </conditionalFormatting>
  <conditionalFormatting sqref="K47">
    <cfRule type="expression" dxfId="45" priority="43" stopIfTrue="1">
      <formula>MOD(ROW(),2)</formula>
    </cfRule>
    <cfRule type="expression" dxfId="44" priority="44" stopIfTrue="1">
      <formula>isevent(ROW()+1)</formula>
    </cfRule>
    <cfRule type="expression" dxfId="43" priority="45" stopIfTrue="1">
      <formula>isevent(ROW()+1)</formula>
    </cfRule>
  </conditionalFormatting>
  <conditionalFormatting sqref="K47">
    <cfRule type="expression" dxfId="42" priority="46" stopIfTrue="1">
      <formula>isevent(ROW()+1)</formula>
    </cfRule>
    <cfRule type="expression" priority="47" stopIfTrue="1">
      <formula>isevent(ROW()+1)+$5:$57</formula>
    </cfRule>
    <cfRule type="expression" dxfId="41" priority="48" stopIfTrue="1">
      <formula>isevent(ROW()+1)</formula>
    </cfRule>
  </conditionalFormatting>
  <conditionalFormatting sqref="J47">
    <cfRule type="expression" dxfId="40" priority="37" stopIfTrue="1">
      <formula>MOD(ROW(),2)</formula>
    </cfRule>
    <cfRule type="expression" dxfId="39" priority="38" stopIfTrue="1">
      <formula>isevent(ROW()+1)</formula>
    </cfRule>
    <cfRule type="expression" dxfId="38" priority="39" stopIfTrue="1">
      <formula>isevent(ROW()+1)</formula>
    </cfRule>
  </conditionalFormatting>
  <conditionalFormatting sqref="J47">
    <cfRule type="expression" dxfId="37" priority="40" stopIfTrue="1">
      <formula>isevent(ROW()+1)</formula>
    </cfRule>
    <cfRule type="expression" priority="41" stopIfTrue="1">
      <formula>isevent(ROW()+1)+$5:$57</formula>
    </cfRule>
    <cfRule type="expression" dxfId="36" priority="42" stopIfTrue="1">
      <formula>isevent(ROW()+1)</formula>
    </cfRule>
  </conditionalFormatting>
  <conditionalFormatting sqref="B47:I47">
    <cfRule type="expression" dxfId="35" priority="31" stopIfTrue="1">
      <formula>MOD(ROW(),2)</formula>
    </cfRule>
    <cfRule type="expression" dxfId="34" priority="32" stopIfTrue="1">
      <formula>isevent(ROW()+1)</formula>
    </cfRule>
    <cfRule type="expression" dxfId="33" priority="33" stopIfTrue="1">
      <formula>isevent(ROW()+1)</formula>
    </cfRule>
  </conditionalFormatting>
  <conditionalFormatting sqref="B47:I47">
    <cfRule type="expression" dxfId="32" priority="34" stopIfTrue="1">
      <formula>isevent(ROW()+1)</formula>
    </cfRule>
    <cfRule type="expression" priority="35" stopIfTrue="1">
      <formula>isevent(ROW()+1)+$5:$57</formula>
    </cfRule>
    <cfRule type="expression" dxfId="31" priority="36" stopIfTrue="1">
      <formula>isevent(ROW()+1)</formula>
    </cfRule>
  </conditionalFormatting>
  <conditionalFormatting sqref="L47:N47">
    <cfRule type="expression" dxfId="30" priority="25" stopIfTrue="1">
      <formula>MOD(ROW(),2)</formula>
    </cfRule>
    <cfRule type="expression" dxfId="29" priority="26" stopIfTrue="1">
      <formula>isevent(ROW()+1)</formula>
    </cfRule>
    <cfRule type="expression" dxfId="28" priority="27" stopIfTrue="1">
      <formula>isevent(ROW()+1)</formula>
    </cfRule>
  </conditionalFormatting>
  <conditionalFormatting sqref="L47:N47">
    <cfRule type="expression" dxfId="27" priority="28" stopIfTrue="1">
      <formula>isevent(ROW()+1)</formula>
    </cfRule>
    <cfRule type="expression" priority="29" stopIfTrue="1">
      <formula>isevent(ROW()+1)+$5:$57</formula>
    </cfRule>
    <cfRule type="expression" dxfId="26" priority="30" stopIfTrue="1">
      <formula>isevent(ROW()+1)</formula>
    </cfRule>
  </conditionalFormatting>
  <conditionalFormatting sqref="F220:H220">
    <cfRule type="expression" dxfId="25" priority="22" stopIfTrue="1">
      <formula>MOD(ROW(),2)</formula>
    </cfRule>
    <cfRule type="expression" dxfId="24" priority="23" stopIfTrue="1">
      <formula>isevent(ROW()+1)</formula>
    </cfRule>
    <cfRule type="expression" dxfId="23" priority="24" stopIfTrue="1">
      <formula>isevent(ROW()+1)</formula>
    </cfRule>
  </conditionalFormatting>
  <conditionalFormatting sqref="F220:H220">
    <cfRule type="expression" dxfId="22" priority="19" stopIfTrue="1">
      <formula>isevent(ROW()+1)</formula>
    </cfRule>
    <cfRule type="expression" priority="20" stopIfTrue="1">
      <formula>isevent(ROW()+1)+$4:$143</formula>
    </cfRule>
    <cfRule type="expression" dxfId="21" priority="21" stopIfTrue="1">
      <formula>isevent(ROW()+1)</formula>
    </cfRule>
  </conditionalFormatting>
  <conditionalFormatting sqref="I220:K220">
    <cfRule type="expression" dxfId="20" priority="16" stopIfTrue="1">
      <formula>isevent(ROW()+1)</formula>
    </cfRule>
    <cfRule type="expression" priority="17" stopIfTrue="1">
      <formula>isevent(ROW()+1)+$4:$143</formula>
    </cfRule>
    <cfRule type="expression" dxfId="19" priority="18" stopIfTrue="1">
      <formula>isevent(ROW()+1)</formula>
    </cfRule>
  </conditionalFormatting>
  <conditionalFormatting sqref="I220:K220">
    <cfRule type="expression" dxfId="18" priority="13" stopIfTrue="1">
      <formula>MOD(ROW(),2)</formula>
    </cfRule>
    <cfRule type="expression" dxfId="17" priority="14" stopIfTrue="1">
      <formula>isevent(ROW()+1)</formula>
    </cfRule>
    <cfRule type="expression" dxfId="16" priority="15" stopIfTrue="1">
      <formula>isevent(ROW()+1)</formula>
    </cfRule>
  </conditionalFormatting>
  <conditionalFormatting sqref="Q220">
    <cfRule type="expression" dxfId="15" priority="10" stopIfTrue="1">
      <formula>MOD(ROW(),2)</formula>
    </cfRule>
    <cfRule type="expression" dxfId="14" priority="11" stopIfTrue="1">
      <formula>isevent(ROW()+1)</formula>
    </cfRule>
    <cfRule type="expression" dxfId="13" priority="12" stopIfTrue="1">
      <formula>isevent(ROW()+1)</formula>
    </cfRule>
  </conditionalFormatting>
  <conditionalFormatting sqref="Q220">
    <cfRule type="expression" dxfId="12" priority="7" stopIfTrue="1">
      <formula>isevent(ROW()+1)</formula>
    </cfRule>
    <cfRule type="expression" priority="8" stopIfTrue="1">
      <formula>isevent(ROW()+1)+$4:$143</formula>
    </cfRule>
    <cfRule type="expression" dxfId="11" priority="9" stopIfTrue="1">
      <formula>isevent(ROW()+1)</formula>
    </cfRule>
  </conditionalFormatting>
  <conditionalFormatting sqref="O220:P220">
    <cfRule type="expression" dxfId="10" priority="4" stopIfTrue="1">
      <formula>isevent(ROW()+1)</formula>
    </cfRule>
    <cfRule type="expression" priority="5" stopIfTrue="1">
      <formula>isevent(ROW()+1)+$4:$143</formula>
    </cfRule>
    <cfRule type="expression" dxfId="9" priority="6" stopIfTrue="1">
      <formula>isevent(ROW()+1)</formula>
    </cfRule>
  </conditionalFormatting>
  <conditionalFormatting sqref="O220:P220">
    <cfRule type="expression" dxfId="8" priority="1" stopIfTrue="1">
      <formula>MOD(ROW(),2)</formula>
    </cfRule>
    <cfRule type="expression" dxfId="7" priority="2" stopIfTrue="1">
      <formula>isevent(ROW()+1)</formula>
    </cfRule>
    <cfRule type="expression" dxfId="6" priority="3" stopIfTrue="1">
      <formula>isevent(ROW()+1)</formula>
    </cfRule>
  </conditionalFormatting>
  <dataValidations count="72">
    <dataValidation type="list" allowBlank="1" showInputMessage="1" showErrorMessage="1" sqref="C3:D3">
      <formula1>#REF!</formula1>
    </dataValidation>
    <dataValidation type="list" allowBlank="1" showInputMessage="1" showErrorMessage="1" sqref="P5:P66 P129:P220">
      <formula1>"是,否"</formula1>
    </dataValidation>
    <dataValidation type="list" allowBlank="1" showInputMessage="1" showErrorMessage="1" sqref="R220 R5:R46 R48:R66">
      <formula1>"已审订无误,有误已更改"</formula1>
    </dataValidation>
    <dataValidation type="list" allowBlank="1" showInputMessage="1" showErrorMessage="1" sqref="C129:C220 C5:C66">
      <formula1>INDIRECT($B5)</formula1>
    </dataValidation>
    <dataValidation type="list" allowBlank="1" showInputMessage="1" showErrorMessage="1" sqref="D129:D220 D5:D66">
      <formula1>INDIRECT($C5)</formula1>
    </dataValidation>
    <dataValidation type="list" errorStyle="warning" allowBlank="1" showErrorMessage="1" sqref="O68:O81 O83:O84 O86:O98">
      <formula1>$U$5:$U$15</formula1>
    </dataValidation>
    <dataValidation type="list" errorStyle="warning" allowBlank="1" showErrorMessage="1" sqref="C76 C74 C106">
      <formula1>INDIRECT($B67)</formula1>
    </dataValidation>
    <dataValidation type="list" errorStyle="warning" allowBlank="1" showErrorMessage="1" sqref="P67:P81 P83:P84 P86:P128">
      <formula1>"是,否"</formula1>
    </dataValidation>
    <dataValidation type="list" errorStyle="warning" allowBlank="1" showErrorMessage="1" sqref="C75 C107">
      <formula1>INDIRECT($B67)</formula1>
    </dataValidation>
    <dataValidation type="list" errorStyle="warning" allowBlank="1" showErrorMessage="1" sqref="C77 C109">
      <formula1>INDIRECT($B67)</formula1>
    </dataValidation>
    <dataValidation type="list" errorStyle="warning" allowBlank="1" showErrorMessage="1" sqref="C98">
      <formula1>INDIRECT($B67)</formula1>
    </dataValidation>
    <dataValidation type="list" errorStyle="warning" allowBlank="1" showErrorMessage="1" sqref="C97">
      <formula1>INDIRECT($B67)</formula1>
    </dataValidation>
    <dataValidation type="list" errorStyle="warning" allowBlank="1" showErrorMessage="1" sqref="C96 C128">
      <formula1>INDIRECT($B67)</formula1>
    </dataValidation>
    <dataValidation type="list" errorStyle="warning" allowBlank="1" showErrorMessage="1" sqref="C95 C127">
      <formula1>INDIRECT($B67)</formula1>
    </dataValidation>
    <dataValidation type="list" errorStyle="warning" allowBlank="1" showErrorMessage="1" sqref="C94 C126">
      <formula1>INDIRECT($B67)</formula1>
    </dataValidation>
    <dataValidation type="list" errorStyle="warning" allowBlank="1" showErrorMessage="1" sqref="C91:C93 C123">
      <formula1>INDIRECT($B67)</formula1>
    </dataValidation>
    <dataValidation type="list" errorStyle="warning" allowBlank="1" showErrorMessage="1" sqref="C88:C90 C120">
      <formula1>INDIRECT($B67)</formula1>
    </dataValidation>
    <dataValidation type="list" errorStyle="warning" allowBlank="1" showErrorMessage="1" sqref="C87 C119">
      <formula1>INDIRECT($B67)</formula1>
    </dataValidation>
    <dataValidation type="list" errorStyle="warning" allowBlank="1" showErrorMessage="1" sqref="C85:C86 C117">
      <formula1>INDIRECT($B67)</formula1>
    </dataValidation>
    <dataValidation type="list" errorStyle="warning" allowBlank="1" showErrorMessage="1" sqref="C84 C116">
      <formula1>INDIRECT($B67)</formula1>
    </dataValidation>
    <dataValidation type="list" errorStyle="warning" allowBlank="1" showErrorMessage="1" sqref="C83 C115">
      <formula1>INDIRECT($B67)</formula1>
    </dataValidation>
    <dataValidation type="list" errorStyle="warning" allowBlank="1" showErrorMessage="1" sqref="C82 C114">
      <formula1>INDIRECT($B67)</formula1>
    </dataValidation>
    <dataValidation type="list" errorStyle="warning" allowBlank="1" showErrorMessage="1" sqref="C81 C113">
      <formula1>INDIRECT($B67)</formula1>
    </dataValidation>
    <dataValidation type="list" errorStyle="warning" allowBlank="1" showErrorMessage="1" sqref="C78:C80 C110">
      <formula1>INDIRECT($B67)</formula1>
    </dataValidation>
    <dataValidation type="list" errorStyle="warning" allowBlank="1" showErrorMessage="1" sqref="C73 C105">
      <formula1>INDIRECT($B67)</formula1>
    </dataValidation>
    <dataValidation type="list" errorStyle="warning" allowBlank="1" showErrorMessage="1" sqref="C72 C104">
      <formula1>INDIRECT($B67)</formula1>
    </dataValidation>
    <dataValidation type="list" errorStyle="warning" allowBlank="1" showErrorMessage="1" sqref="C71 C103">
      <formula1>INDIRECT($B67)</formula1>
    </dataValidation>
    <dataValidation type="list" errorStyle="warning" allowBlank="1" showErrorMessage="1" sqref="C70 C102">
      <formula1>INDIRECT($B67)</formula1>
    </dataValidation>
    <dataValidation type="list" errorStyle="warning" allowBlank="1" showErrorMessage="1" sqref="C69 C101">
      <formula1>INDIRECT($B67)</formula1>
    </dataValidation>
    <dataValidation type="list" errorStyle="warning" allowBlank="1" showErrorMessage="1" sqref="C68 C100">
      <formula1>INDIRECT($B67)</formula1>
    </dataValidation>
    <dataValidation type="list" errorStyle="warning" allowBlank="1" showErrorMessage="1" sqref="C67 C99">
      <formula1>INDIRECT($B67)</formula1>
    </dataValidation>
    <dataValidation type="list" errorStyle="warning" allowBlank="1" showErrorMessage="1" sqref="B67:B98">
      <formula1>"二级学院"</formula1>
    </dataValidation>
    <dataValidation type="list" errorStyle="warning" allowBlank="1" showErrorMessage="1" sqref="D128">
      <formula1>INDIRECT($C99)</formula1>
    </dataValidation>
    <dataValidation type="list" errorStyle="warning" allowBlank="1" showErrorMessage="1" sqref="D127">
      <formula1>INDIRECT($C99)</formula1>
    </dataValidation>
    <dataValidation type="list" errorStyle="warning" allowBlank="1" showErrorMessage="1" sqref="D126">
      <formula1>INDIRECT($C99)</formula1>
    </dataValidation>
    <dataValidation type="list" errorStyle="warning" allowBlank="1" showErrorMessage="1" sqref="D125">
      <formula1>INDIRECT($C99)</formula1>
    </dataValidation>
    <dataValidation type="list" errorStyle="warning" allowBlank="1" showErrorMessage="1" sqref="C125">
      <formula1>INDIRECT($B99)</formula1>
    </dataValidation>
    <dataValidation type="list" errorStyle="warning" allowBlank="1" showErrorMessage="1" sqref="D124">
      <formula1>INDIRECT($C99)</formula1>
    </dataValidation>
    <dataValidation type="list" errorStyle="warning" allowBlank="1" showErrorMessage="1" sqref="C124">
      <formula1>INDIRECT($B99)</formula1>
    </dataValidation>
    <dataValidation type="list" errorStyle="warning" allowBlank="1" showErrorMessage="1" sqref="D123">
      <formula1>INDIRECT($C99)</formula1>
    </dataValidation>
    <dataValidation type="list" errorStyle="warning" allowBlank="1" showErrorMessage="1" sqref="D122">
      <formula1>INDIRECT($C99)</formula1>
    </dataValidation>
    <dataValidation type="list" errorStyle="warning" allowBlank="1" showErrorMessage="1" sqref="C122">
      <formula1>INDIRECT($B99)</formula1>
    </dataValidation>
    <dataValidation type="list" errorStyle="warning" allowBlank="1" showErrorMessage="1" sqref="D121">
      <formula1>INDIRECT($C99)</formula1>
    </dataValidation>
    <dataValidation type="list" errorStyle="warning" allowBlank="1" showErrorMessage="1" sqref="C121">
      <formula1>INDIRECT($B99)</formula1>
    </dataValidation>
    <dataValidation type="list" errorStyle="warning" allowBlank="1" showErrorMessage="1" sqref="D120">
      <formula1>INDIRECT($C99)</formula1>
    </dataValidation>
    <dataValidation type="list" errorStyle="warning" allowBlank="1" showErrorMessage="1" sqref="D119">
      <formula1>INDIRECT($C99)</formula1>
    </dataValidation>
    <dataValidation type="list" errorStyle="warning" allowBlank="1" showErrorMessage="1" sqref="D118">
      <formula1>INDIRECT($C99)</formula1>
    </dataValidation>
    <dataValidation type="list" errorStyle="warning" allowBlank="1" showErrorMessage="1" sqref="C118">
      <formula1>INDIRECT($B99)</formula1>
    </dataValidation>
    <dataValidation type="list" errorStyle="warning" allowBlank="1" showErrorMessage="1" sqref="O117:O118">
      <formula1>$T$4:$T$9</formula1>
    </dataValidation>
    <dataValidation type="list" errorStyle="warning" allowBlank="1" showErrorMessage="1" sqref="D117">
      <formula1>INDIRECT($C99)</formula1>
    </dataValidation>
    <dataValidation type="list" errorStyle="warning" allowBlank="1" showErrorMessage="1" sqref="D116">
      <formula1>INDIRECT($C99)</formula1>
    </dataValidation>
    <dataValidation type="list" errorStyle="warning" allowBlank="1" showErrorMessage="1" sqref="D115">
      <formula1>INDIRECT($C99)</formula1>
    </dataValidation>
    <dataValidation type="list" errorStyle="warning" allowBlank="1" showErrorMessage="1" sqref="D114">
      <formula1>INDIRECT($C99)</formula1>
    </dataValidation>
    <dataValidation type="list" errorStyle="warning" allowBlank="1" showErrorMessage="1" sqref="D113">
      <formula1>INDIRECT($C99)</formula1>
    </dataValidation>
    <dataValidation type="list" errorStyle="warning" allowBlank="1" showErrorMessage="1" sqref="D112">
      <formula1>INDIRECT($C99)</formula1>
    </dataValidation>
    <dataValidation type="list" errorStyle="warning" allowBlank="1" showErrorMessage="1" sqref="C112">
      <formula1>INDIRECT($B99)</formula1>
    </dataValidation>
    <dataValidation type="list" errorStyle="warning" allowBlank="1" showErrorMessage="1" sqref="D111">
      <formula1>INDIRECT($C99)</formula1>
    </dataValidation>
    <dataValidation type="list" errorStyle="warning" allowBlank="1" showErrorMessage="1" sqref="C111">
      <formula1>INDIRECT($B99)</formula1>
    </dataValidation>
    <dataValidation type="list" errorStyle="warning" allowBlank="1" showErrorMessage="1" sqref="D110">
      <formula1>INDIRECT($C99)</formula1>
    </dataValidation>
    <dataValidation type="list" errorStyle="warning" allowBlank="1" showErrorMessage="1" sqref="D109">
      <formula1>INDIRECT($C99)</formula1>
    </dataValidation>
    <dataValidation type="list" errorStyle="warning" allowBlank="1" showErrorMessage="1" sqref="D108">
      <formula1>INDIRECT($C99)</formula1>
    </dataValidation>
    <dataValidation type="list" errorStyle="warning" allowBlank="1" showErrorMessage="1" sqref="C108">
      <formula1>INDIRECT($B99)</formula1>
    </dataValidation>
    <dataValidation type="list" errorStyle="warning" allowBlank="1" showErrorMessage="1" sqref="D107">
      <formula1>INDIRECT($C99)</formula1>
    </dataValidation>
    <dataValidation type="list" errorStyle="warning" allowBlank="1" showErrorMessage="1" sqref="D106">
      <formula1>INDIRECT($C99)</formula1>
    </dataValidation>
    <dataValidation type="list" errorStyle="warning" allowBlank="1" showErrorMessage="1" sqref="D105">
      <formula1>INDIRECT($C99)</formula1>
    </dataValidation>
    <dataValidation type="list" errorStyle="warning" allowBlank="1" showErrorMessage="1" sqref="D104">
      <formula1>INDIRECT($C99)</formula1>
    </dataValidation>
    <dataValidation type="list" errorStyle="warning" allowBlank="1" showErrorMessage="1" sqref="D103">
      <formula1>INDIRECT($C99)</formula1>
    </dataValidation>
    <dataValidation type="list" errorStyle="warning" allowBlank="1" showErrorMessage="1" sqref="D102">
      <formula1>INDIRECT($C99)</formula1>
    </dataValidation>
    <dataValidation type="list" errorStyle="warning" allowBlank="1" showErrorMessage="1" sqref="D101">
      <formula1>INDIRECT($C99)</formula1>
    </dataValidation>
    <dataValidation type="list" errorStyle="warning" allowBlank="1" showErrorMessage="1" sqref="D100">
      <formula1>INDIRECT($C99)</formula1>
    </dataValidation>
    <dataValidation type="list" errorStyle="warning" allowBlank="1" showErrorMessage="1" sqref="D99">
      <formula1>INDIRECT($C99)</formula1>
    </dataValidation>
    <dataValidation type="list" allowBlank="1" showInputMessage="1" showErrorMessage="1" sqref="O159:O220">
      <formula1>$T$4:$T$9</formula1>
    </dataValidation>
  </dataValidations>
  <hyperlinks>
    <hyperlink ref="G97" r:id="rId1"/>
    <hyperlink ref="G98" r:id="rId2"/>
    <hyperlink ref="H109" r:id="rId3"/>
    <hyperlink ref="H110" r:id="rId4"/>
  </hyperlinks>
  <pageMargins left="0.41" right="0.35" top="0.31" bottom="0.42" header="0.29861111111111099" footer="0.17"/>
  <pageSetup paperSize="9" fitToHeight="0" orientation="landscape" r:id="rId5"/>
  <headerFooter>
    <oddFooter>&amp;C第 &amp;P 页，共 &amp;N 页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Sheet2!$A$2:$A$16</xm:f>
          </x14:formula1>
          <xm:sqref>B220 B5:B46 B48:B66</xm:sqref>
        </x14:dataValidation>
        <x14:dataValidation type="list" errorStyle="warning" allowBlank="1" showErrorMessage="1">
          <x14:formula1>
            <xm:f>'C:\Users\教科研办公室\Desktop\关于做好2023年秋季老生教材选用工作的通知\[新闻学-淮南师范学院2023年秋季老生教材选用计划表.xlsx]Sheet2'!#REF!</xm:f>
          </x14:formula1>
          <xm:sqref>B99:B128</xm:sqref>
        </x14:dataValidation>
        <x14:dataValidation type="list" allowBlank="1" showInputMessage="1" showErrorMessage="1">
          <x14:formula1>
            <xm:f>'E:\老F盘资料\李强的材料\2022-2023第二学期文件\关于做好2023年秋季老生教材选用工作的通知\[戏文-淮南师范学院2023年秋季老生教材选用计划表.xlsx]Sheet2'!#REF!</xm:f>
          </x14:formula1>
          <xm:sqref>B129:B158</xm:sqref>
        </x14:dataValidation>
        <x14:dataValidation type="list" allowBlank="1" showInputMessage="1" showErrorMessage="1">
          <x14:formula1>
            <xm:f>'E:\老F盘资料\李强的材料\2022-2023第二学期文件\关于做好2023年秋季老生教材选用工作的通知\[大学语文-淮南师范学院2023年秋季老生教材选用计划表.xlsx]Sheet2'!#REF!</xm:f>
          </x14:formula1>
          <xm:sqref>B159:B219</xm:sqref>
        </x14:dataValidation>
        <x14:dataValidation type="list" allowBlank="1" showInputMessage="1" showErrorMessage="1">
          <x14:formula1>
            <xm:f>'[教育学院需要文传学院  附件2：淮南师范学院2023年秋季老生教材选用计划表 的副本.xlsx]Sheet2'!#REF!</xm:f>
          </x14:formula1>
          <xm:sqref>B47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12"/>
  <sheetViews>
    <sheetView topLeftCell="A136" workbookViewId="0">
      <selection activeCell="E157" sqref="E157"/>
    </sheetView>
  </sheetViews>
  <sheetFormatPr defaultColWidth="9" defaultRowHeight="14.25" x14ac:dyDescent="0.15"/>
  <cols>
    <col min="1" max="1" width="24" customWidth="1"/>
    <col min="2" max="2" width="26.625" customWidth="1"/>
    <col min="3" max="3" width="29" customWidth="1"/>
    <col min="4" max="4" width="21.375" customWidth="1"/>
  </cols>
  <sheetData>
    <row r="1" spans="1:4" x14ac:dyDescent="0.15">
      <c r="A1" t="s">
        <v>4</v>
      </c>
      <c r="B1" t="s">
        <v>24</v>
      </c>
      <c r="C1" t="s">
        <v>6</v>
      </c>
      <c r="D1" t="s">
        <v>25</v>
      </c>
    </row>
    <row r="2" spans="1:4" x14ac:dyDescent="0.15">
      <c r="A2" s="16" t="s">
        <v>26</v>
      </c>
      <c r="B2" s="16" t="s">
        <v>27</v>
      </c>
      <c r="C2" s="16" t="s">
        <v>28</v>
      </c>
      <c r="D2" s="16" t="s">
        <v>29</v>
      </c>
    </row>
    <row r="3" spans="1:4" x14ac:dyDescent="0.15">
      <c r="A3" s="16" t="s">
        <v>26</v>
      </c>
      <c r="B3" s="16" t="s">
        <v>27</v>
      </c>
      <c r="C3" s="16" t="s">
        <v>30</v>
      </c>
      <c r="D3" s="16" t="s">
        <v>31</v>
      </c>
    </row>
    <row r="4" spans="1:4" x14ac:dyDescent="0.15">
      <c r="A4" s="16" t="s">
        <v>26</v>
      </c>
      <c r="B4" s="16" t="s">
        <v>27</v>
      </c>
      <c r="C4" s="16" t="s">
        <v>32</v>
      </c>
      <c r="D4" s="16" t="s">
        <v>33</v>
      </c>
    </row>
    <row r="5" spans="1:4" x14ac:dyDescent="0.15">
      <c r="A5" s="16" t="s">
        <v>26</v>
      </c>
      <c r="B5" s="16" t="s">
        <v>27</v>
      </c>
      <c r="C5" s="16" t="s">
        <v>34</v>
      </c>
      <c r="D5" s="16" t="s">
        <v>29</v>
      </c>
    </row>
    <row r="6" spans="1:4" x14ac:dyDescent="0.15">
      <c r="A6" s="16" t="s">
        <v>26</v>
      </c>
      <c r="B6" s="16" t="s">
        <v>27</v>
      </c>
      <c r="C6" s="16" t="s">
        <v>35</v>
      </c>
      <c r="D6" s="16" t="s">
        <v>36</v>
      </c>
    </row>
    <row r="7" spans="1:4" x14ac:dyDescent="0.15">
      <c r="A7" s="16" t="s">
        <v>26</v>
      </c>
      <c r="B7" s="16" t="s">
        <v>27</v>
      </c>
      <c r="C7" s="16" t="s">
        <v>37</v>
      </c>
      <c r="D7" s="16" t="s">
        <v>33</v>
      </c>
    </row>
    <row r="8" spans="1:4" x14ac:dyDescent="0.15">
      <c r="A8" s="16" t="s">
        <v>26</v>
      </c>
      <c r="B8" s="16" t="s">
        <v>38</v>
      </c>
      <c r="C8" s="16" t="s">
        <v>39</v>
      </c>
      <c r="D8" s="16" t="s">
        <v>36</v>
      </c>
    </row>
    <row r="9" spans="1:4" x14ac:dyDescent="0.15">
      <c r="A9" s="16" t="s">
        <v>26</v>
      </c>
      <c r="B9" s="16" t="s">
        <v>38</v>
      </c>
      <c r="C9" s="16" t="s">
        <v>40</v>
      </c>
      <c r="D9" s="16" t="s">
        <v>36</v>
      </c>
    </row>
    <row r="10" spans="1:4" x14ac:dyDescent="0.15">
      <c r="A10" s="16" t="s">
        <v>26</v>
      </c>
      <c r="B10" s="16" t="s">
        <v>41</v>
      </c>
      <c r="C10" s="16" t="s">
        <v>42</v>
      </c>
      <c r="D10" s="16" t="s">
        <v>43</v>
      </c>
    </row>
    <row r="11" spans="1:4" x14ac:dyDescent="0.15">
      <c r="A11" s="16" t="s">
        <v>26</v>
      </c>
      <c r="B11" s="16" t="s">
        <v>41</v>
      </c>
      <c r="C11" s="16" t="s">
        <v>44</v>
      </c>
      <c r="D11" s="16" t="s">
        <v>45</v>
      </c>
    </row>
    <row r="12" spans="1:4" x14ac:dyDescent="0.15">
      <c r="A12" s="16" t="s">
        <v>26</v>
      </c>
      <c r="B12" s="16" t="s">
        <v>41</v>
      </c>
      <c r="C12" s="16" t="s">
        <v>46</v>
      </c>
      <c r="D12" s="16" t="s">
        <v>47</v>
      </c>
    </row>
    <row r="13" spans="1:4" x14ac:dyDescent="0.15">
      <c r="A13" s="16" t="s">
        <v>26</v>
      </c>
      <c r="B13" s="16" t="s">
        <v>41</v>
      </c>
      <c r="C13" s="16" t="s">
        <v>48</v>
      </c>
      <c r="D13" s="16" t="s">
        <v>29</v>
      </c>
    </row>
    <row r="14" spans="1:4" x14ac:dyDescent="0.15">
      <c r="A14" s="16" t="s">
        <v>26</v>
      </c>
      <c r="B14" s="16" t="s">
        <v>41</v>
      </c>
      <c r="C14" s="16" t="s">
        <v>49</v>
      </c>
      <c r="D14" s="16" t="s">
        <v>50</v>
      </c>
    </row>
    <row r="15" spans="1:4" x14ac:dyDescent="0.15">
      <c r="A15" s="16" t="s">
        <v>26</v>
      </c>
      <c r="B15" s="16" t="s">
        <v>51</v>
      </c>
      <c r="C15" s="16" t="s">
        <v>52</v>
      </c>
      <c r="D15" s="16" t="s">
        <v>53</v>
      </c>
    </row>
    <row r="16" spans="1:4" x14ac:dyDescent="0.15">
      <c r="A16" s="16" t="s">
        <v>26</v>
      </c>
      <c r="B16" s="16" t="s">
        <v>54</v>
      </c>
      <c r="C16" s="16" t="s">
        <v>55</v>
      </c>
      <c r="D16" s="16" t="s">
        <v>56</v>
      </c>
    </row>
    <row r="17" spans="1:4" x14ac:dyDescent="0.15">
      <c r="A17" s="16" t="s">
        <v>26</v>
      </c>
      <c r="B17" s="16" t="s">
        <v>54</v>
      </c>
      <c r="C17" s="16" t="s">
        <v>57</v>
      </c>
      <c r="D17" s="16" t="s">
        <v>36</v>
      </c>
    </row>
    <row r="18" spans="1:4" x14ac:dyDescent="0.15">
      <c r="A18" s="16" t="s">
        <v>26</v>
      </c>
      <c r="B18" s="16" t="s">
        <v>54</v>
      </c>
      <c r="C18" s="16" t="s">
        <v>58</v>
      </c>
      <c r="D18" s="16" t="s">
        <v>59</v>
      </c>
    </row>
    <row r="19" spans="1:4" x14ac:dyDescent="0.15">
      <c r="A19" s="16" t="s">
        <v>26</v>
      </c>
      <c r="B19" s="16" t="s">
        <v>54</v>
      </c>
      <c r="C19" s="16" t="s">
        <v>60</v>
      </c>
      <c r="D19" s="16" t="s">
        <v>50</v>
      </c>
    </row>
    <row r="20" spans="1:4" x14ac:dyDescent="0.15">
      <c r="A20" s="16" t="s">
        <v>26</v>
      </c>
      <c r="B20" s="16" t="s">
        <v>54</v>
      </c>
      <c r="C20" s="16" t="s">
        <v>61</v>
      </c>
      <c r="D20" s="16" t="s">
        <v>62</v>
      </c>
    </row>
    <row r="21" spans="1:4" x14ac:dyDescent="0.15">
      <c r="A21" s="16" t="s">
        <v>26</v>
      </c>
      <c r="B21" s="16" t="s">
        <v>63</v>
      </c>
      <c r="C21" s="16" t="s">
        <v>64</v>
      </c>
      <c r="D21" s="16" t="s">
        <v>65</v>
      </c>
    </row>
    <row r="22" spans="1:4" x14ac:dyDescent="0.15">
      <c r="A22" s="16" t="s">
        <v>26</v>
      </c>
      <c r="B22" s="16" t="s">
        <v>63</v>
      </c>
      <c r="C22" s="16" t="s">
        <v>66</v>
      </c>
      <c r="D22" s="16" t="s">
        <v>67</v>
      </c>
    </row>
    <row r="23" spans="1:4" x14ac:dyDescent="0.15">
      <c r="A23" s="16" t="s">
        <v>26</v>
      </c>
      <c r="B23" s="16" t="s">
        <v>63</v>
      </c>
      <c r="C23" s="16" t="s">
        <v>68</v>
      </c>
      <c r="D23" s="16" t="s">
        <v>69</v>
      </c>
    </row>
    <row r="24" spans="1:4" x14ac:dyDescent="0.15">
      <c r="A24" s="16" t="s">
        <v>26</v>
      </c>
      <c r="B24" s="16" t="s">
        <v>63</v>
      </c>
      <c r="C24" s="16" t="s">
        <v>70</v>
      </c>
      <c r="D24" s="16" t="s">
        <v>71</v>
      </c>
    </row>
    <row r="25" spans="1:4" x14ac:dyDescent="0.15">
      <c r="A25" s="16" t="s">
        <v>26</v>
      </c>
      <c r="B25" s="16" t="s">
        <v>63</v>
      </c>
      <c r="C25" s="16" t="s">
        <v>72</v>
      </c>
      <c r="D25" s="16" t="s">
        <v>73</v>
      </c>
    </row>
    <row r="26" spans="1:4" x14ac:dyDescent="0.15">
      <c r="A26" s="16" t="s">
        <v>26</v>
      </c>
      <c r="B26" s="16" t="s">
        <v>63</v>
      </c>
      <c r="C26" s="16" t="s">
        <v>74</v>
      </c>
      <c r="D26" s="16" t="s">
        <v>75</v>
      </c>
    </row>
    <row r="27" spans="1:4" x14ac:dyDescent="0.15">
      <c r="A27" s="16" t="s">
        <v>26</v>
      </c>
      <c r="B27" s="16" t="s">
        <v>63</v>
      </c>
      <c r="C27" s="16" t="s">
        <v>76</v>
      </c>
      <c r="D27" s="16" t="s">
        <v>62</v>
      </c>
    </row>
    <row r="28" spans="1:4" x14ac:dyDescent="0.15">
      <c r="A28" s="16" t="s">
        <v>77</v>
      </c>
      <c r="B28" s="16" t="s">
        <v>78</v>
      </c>
      <c r="C28" s="16" t="s">
        <v>79</v>
      </c>
      <c r="D28" s="16" t="s">
        <v>80</v>
      </c>
    </row>
    <row r="29" spans="1:4" x14ac:dyDescent="0.15">
      <c r="A29" s="16" t="s">
        <v>77</v>
      </c>
      <c r="B29" s="16" t="s">
        <v>78</v>
      </c>
      <c r="C29" s="16" t="s">
        <v>81</v>
      </c>
      <c r="D29" s="16" t="s">
        <v>82</v>
      </c>
    </row>
    <row r="30" spans="1:4" x14ac:dyDescent="0.15">
      <c r="A30" s="16" t="s">
        <v>77</v>
      </c>
      <c r="B30" s="16" t="s">
        <v>78</v>
      </c>
      <c r="C30" s="16" t="s">
        <v>83</v>
      </c>
      <c r="D30" s="16" t="s">
        <v>84</v>
      </c>
    </row>
    <row r="31" spans="1:4" x14ac:dyDescent="0.15">
      <c r="A31" s="16" t="s">
        <v>77</v>
      </c>
      <c r="B31" s="16" t="s">
        <v>78</v>
      </c>
      <c r="C31" s="16" t="s">
        <v>85</v>
      </c>
      <c r="D31" s="16" t="s">
        <v>86</v>
      </c>
    </row>
    <row r="32" spans="1:4" x14ac:dyDescent="0.15">
      <c r="A32" s="16" t="s">
        <v>77</v>
      </c>
      <c r="B32" s="16" t="s">
        <v>78</v>
      </c>
      <c r="C32" s="16" t="s">
        <v>87</v>
      </c>
      <c r="D32" s="16" t="s">
        <v>88</v>
      </c>
    </row>
    <row r="33" spans="1:4" x14ac:dyDescent="0.15">
      <c r="A33" s="16" t="s">
        <v>77</v>
      </c>
      <c r="B33" s="16" t="s">
        <v>78</v>
      </c>
      <c r="C33" s="16" t="s">
        <v>89</v>
      </c>
      <c r="D33" s="16" t="s">
        <v>90</v>
      </c>
    </row>
    <row r="34" spans="1:4" x14ac:dyDescent="0.15">
      <c r="A34" s="16" t="s">
        <v>77</v>
      </c>
      <c r="B34" s="16" t="s">
        <v>78</v>
      </c>
      <c r="C34" s="16" t="s">
        <v>91</v>
      </c>
      <c r="D34" s="16" t="s">
        <v>80</v>
      </c>
    </row>
    <row r="35" spans="1:4" x14ac:dyDescent="0.15">
      <c r="A35" s="16" t="s">
        <v>77</v>
      </c>
      <c r="B35" s="16" t="s">
        <v>78</v>
      </c>
      <c r="C35" s="16" t="s">
        <v>92</v>
      </c>
      <c r="D35" s="16" t="s">
        <v>75</v>
      </c>
    </row>
    <row r="36" spans="1:4" x14ac:dyDescent="0.15">
      <c r="A36" s="16" t="s">
        <v>77</v>
      </c>
      <c r="B36" s="16" t="s">
        <v>93</v>
      </c>
      <c r="C36" s="16" t="s">
        <v>94</v>
      </c>
      <c r="D36" s="16" t="s">
        <v>29</v>
      </c>
    </row>
    <row r="37" spans="1:4" x14ac:dyDescent="0.15">
      <c r="A37" s="16" t="s">
        <v>77</v>
      </c>
      <c r="B37" s="16" t="s">
        <v>93</v>
      </c>
      <c r="C37" s="16" t="s">
        <v>95</v>
      </c>
      <c r="D37" s="16" t="s">
        <v>53</v>
      </c>
    </row>
    <row r="38" spans="1:4" x14ac:dyDescent="0.15">
      <c r="A38" s="16" t="s">
        <v>77</v>
      </c>
      <c r="B38" s="16" t="s">
        <v>93</v>
      </c>
      <c r="C38" s="16" t="s">
        <v>96</v>
      </c>
      <c r="D38" s="16" t="s">
        <v>53</v>
      </c>
    </row>
    <row r="39" spans="1:4" x14ac:dyDescent="0.15">
      <c r="A39" s="16" t="s">
        <v>77</v>
      </c>
      <c r="B39" s="16" t="s">
        <v>97</v>
      </c>
      <c r="C39" s="16" t="s">
        <v>98</v>
      </c>
      <c r="D39" s="16" t="s">
        <v>99</v>
      </c>
    </row>
    <row r="40" spans="1:4" x14ac:dyDescent="0.15">
      <c r="A40" s="16" t="s">
        <v>77</v>
      </c>
      <c r="B40" s="16" t="s">
        <v>97</v>
      </c>
      <c r="C40" s="16" t="s">
        <v>100</v>
      </c>
      <c r="D40" s="16" t="s">
        <v>56</v>
      </c>
    </row>
    <row r="41" spans="1:4" x14ac:dyDescent="0.15">
      <c r="A41" s="16" t="s">
        <v>77</v>
      </c>
      <c r="B41" s="16" t="s">
        <v>97</v>
      </c>
      <c r="C41" s="16" t="s">
        <v>101</v>
      </c>
      <c r="D41" s="16" t="s">
        <v>102</v>
      </c>
    </row>
    <row r="42" spans="1:4" x14ac:dyDescent="0.15">
      <c r="A42" s="16" t="s">
        <v>77</v>
      </c>
      <c r="B42" s="16" t="s">
        <v>103</v>
      </c>
      <c r="C42" s="16" t="s">
        <v>104</v>
      </c>
      <c r="D42" s="16" t="s">
        <v>84</v>
      </c>
    </row>
    <row r="43" spans="1:4" x14ac:dyDescent="0.15">
      <c r="A43" s="16" t="s">
        <v>77</v>
      </c>
      <c r="B43" s="16" t="s">
        <v>103</v>
      </c>
      <c r="C43" s="16" t="s">
        <v>105</v>
      </c>
      <c r="D43" s="16" t="s">
        <v>56</v>
      </c>
    </row>
    <row r="44" spans="1:4" x14ac:dyDescent="0.15">
      <c r="A44" s="16" t="s">
        <v>77</v>
      </c>
      <c r="B44" s="16" t="s">
        <v>106</v>
      </c>
      <c r="C44" s="16" t="s">
        <v>107</v>
      </c>
      <c r="D44" s="16" t="s">
        <v>108</v>
      </c>
    </row>
    <row r="45" spans="1:4" x14ac:dyDescent="0.15">
      <c r="A45" s="16" t="s">
        <v>77</v>
      </c>
      <c r="B45" s="16" t="s">
        <v>106</v>
      </c>
      <c r="C45" s="16" t="s">
        <v>109</v>
      </c>
      <c r="D45" s="16" t="s">
        <v>59</v>
      </c>
    </row>
    <row r="46" spans="1:4" x14ac:dyDescent="0.15">
      <c r="A46" s="16" t="s">
        <v>77</v>
      </c>
      <c r="B46" s="16" t="s">
        <v>110</v>
      </c>
      <c r="C46" s="16" t="s">
        <v>111</v>
      </c>
      <c r="D46" s="16" t="s">
        <v>86</v>
      </c>
    </row>
    <row r="47" spans="1:4" x14ac:dyDescent="0.15">
      <c r="A47" s="16" t="s">
        <v>77</v>
      </c>
      <c r="B47" s="16" t="s">
        <v>110</v>
      </c>
      <c r="C47" s="16" t="s">
        <v>112</v>
      </c>
      <c r="D47" s="16" t="s">
        <v>84</v>
      </c>
    </row>
    <row r="48" spans="1:4" x14ac:dyDescent="0.15">
      <c r="A48" s="16" t="s">
        <v>77</v>
      </c>
      <c r="B48" s="16" t="s">
        <v>110</v>
      </c>
      <c r="C48" s="16" t="s">
        <v>113</v>
      </c>
      <c r="D48" s="16" t="s">
        <v>36</v>
      </c>
    </row>
    <row r="49" spans="1:4" x14ac:dyDescent="0.15">
      <c r="A49" s="16" t="s">
        <v>77</v>
      </c>
      <c r="B49" s="16" t="s">
        <v>110</v>
      </c>
      <c r="C49" s="16" t="s">
        <v>114</v>
      </c>
      <c r="D49" s="16" t="s">
        <v>36</v>
      </c>
    </row>
    <row r="50" spans="1:4" x14ac:dyDescent="0.15">
      <c r="A50" s="16" t="s">
        <v>115</v>
      </c>
      <c r="B50" s="16" t="s">
        <v>116</v>
      </c>
      <c r="C50" s="16" t="s">
        <v>117</v>
      </c>
      <c r="D50" s="16" t="s">
        <v>84</v>
      </c>
    </row>
    <row r="51" spans="1:4" x14ac:dyDescent="0.15">
      <c r="A51" s="16" t="s">
        <v>115</v>
      </c>
      <c r="B51" s="16" t="s">
        <v>116</v>
      </c>
      <c r="C51" s="16" t="s">
        <v>118</v>
      </c>
      <c r="D51" s="16" t="s">
        <v>56</v>
      </c>
    </row>
    <row r="52" spans="1:4" x14ac:dyDescent="0.15">
      <c r="A52" s="16" t="s">
        <v>115</v>
      </c>
      <c r="B52" s="16" t="s">
        <v>116</v>
      </c>
      <c r="C52" s="16" t="s">
        <v>119</v>
      </c>
      <c r="D52" s="16" t="s">
        <v>120</v>
      </c>
    </row>
    <row r="53" spans="1:4" x14ac:dyDescent="0.15">
      <c r="A53" s="16" t="s">
        <v>115</v>
      </c>
      <c r="B53" s="16" t="s">
        <v>116</v>
      </c>
      <c r="C53" s="16" t="s">
        <v>121</v>
      </c>
      <c r="D53" s="16" t="s">
        <v>122</v>
      </c>
    </row>
    <row r="54" spans="1:4" x14ac:dyDescent="0.15">
      <c r="A54" s="16" t="s">
        <v>115</v>
      </c>
      <c r="B54" s="16" t="s">
        <v>116</v>
      </c>
      <c r="C54" s="16" t="s">
        <v>123</v>
      </c>
      <c r="D54" s="16" t="s">
        <v>84</v>
      </c>
    </row>
    <row r="55" spans="1:4" x14ac:dyDescent="0.15">
      <c r="A55" s="16" t="s">
        <v>115</v>
      </c>
      <c r="B55" s="16" t="s">
        <v>116</v>
      </c>
      <c r="C55" s="16" t="s">
        <v>124</v>
      </c>
      <c r="D55" s="16" t="s">
        <v>53</v>
      </c>
    </row>
    <row r="56" spans="1:4" x14ac:dyDescent="0.15">
      <c r="A56" s="16" t="s">
        <v>115</v>
      </c>
      <c r="B56" s="16" t="s">
        <v>125</v>
      </c>
      <c r="C56" s="16" t="s">
        <v>126</v>
      </c>
      <c r="D56" s="16" t="s">
        <v>56</v>
      </c>
    </row>
    <row r="57" spans="1:4" x14ac:dyDescent="0.15">
      <c r="A57" s="16" t="s">
        <v>115</v>
      </c>
      <c r="B57" s="16" t="s">
        <v>125</v>
      </c>
      <c r="C57" s="16" t="s">
        <v>127</v>
      </c>
      <c r="D57" s="16" t="s">
        <v>128</v>
      </c>
    </row>
    <row r="58" spans="1:4" x14ac:dyDescent="0.15">
      <c r="A58" s="16" t="s">
        <v>115</v>
      </c>
      <c r="B58" s="16" t="s">
        <v>125</v>
      </c>
      <c r="C58" s="16" t="s">
        <v>129</v>
      </c>
      <c r="D58" s="16" t="s">
        <v>47</v>
      </c>
    </row>
    <row r="59" spans="1:4" x14ac:dyDescent="0.15">
      <c r="A59" s="16" t="s">
        <v>115</v>
      </c>
      <c r="B59" s="16" t="s">
        <v>125</v>
      </c>
      <c r="C59" s="16" t="s">
        <v>130</v>
      </c>
      <c r="D59" s="16" t="s">
        <v>128</v>
      </c>
    </row>
    <row r="60" spans="1:4" x14ac:dyDescent="0.15">
      <c r="A60" s="16" t="s">
        <v>115</v>
      </c>
      <c r="B60" s="16" t="s">
        <v>125</v>
      </c>
      <c r="C60" s="16" t="s">
        <v>131</v>
      </c>
      <c r="D60" s="16" t="s">
        <v>71</v>
      </c>
    </row>
    <row r="61" spans="1:4" x14ac:dyDescent="0.15">
      <c r="A61" s="16" t="s">
        <v>115</v>
      </c>
      <c r="B61" s="16" t="s">
        <v>125</v>
      </c>
      <c r="C61" s="16" t="s">
        <v>132</v>
      </c>
      <c r="D61" s="16" t="s">
        <v>73</v>
      </c>
    </row>
    <row r="62" spans="1:4" x14ac:dyDescent="0.15">
      <c r="A62" s="16" t="s">
        <v>115</v>
      </c>
      <c r="B62" s="16" t="s">
        <v>133</v>
      </c>
      <c r="C62" s="16" t="s">
        <v>134</v>
      </c>
      <c r="D62" s="16" t="s">
        <v>102</v>
      </c>
    </row>
    <row r="63" spans="1:4" x14ac:dyDescent="0.15">
      <c r="A63" s="16" t="s">
        <v>115</v>
      </c>
      <c r="B63" s="16" t="s">
        <v>133</v>
      </c>
      <c r="C63" s="16" t="s">
        <v>135</v>
      </c>
      <c r="D63" s="16" t="s">
        <v>102</v>
      </c>
    </row>
    <row r="64" spans="1:4" x14ac:dyDescent="0.15">
      <c r="A64" s="16" t="s">
        <v>115</v>
      </c>
      <c r="B64" s="16" t="s">
        <v>133</v>
      </c>
      <c r="C64" s="16" t="s">
        <v>136</v>
      </c>
      <c r="D64" s="16" t="s">
        <v>102</v>
      </c>
    </row>
    <row r="65" spans="1:4" x14ac:dyDescent="0.15">
      <c r="A65" s="16" t="s">
        <v>115</v>
      </c>
      <c r="B65" s="16" t="s">
        <v>133</v>
      </c>
      <c r="C65" s="16" t="s">
        <v>137</v>
      </c>
      <c r="D65" s="16" t="s">
        <v>138</v>
      </c>
    </row>
    <row r="66" spans="1:4" x14ac:dyDescent="0.15">
      <c r="A66" s="16" t="s">
        <v>115</v>
      </c>
      <c r="B66" s="16" t="s">
        <v>133</v>
      </c>
      <c r="C66" s="16" t="s">
        <v>139</v>
      </c>
      <c r="D66" s="16" t="s">
        <v>102</v>
      </c>
    </row>
    <row r="67" spans="1:4" x14ac:dyDescent="0.15">
      <c r="A67" s="16" t="s">
        <v>115</v>
      </c>
      <c r="B67" s="16" t="s">
        <v>133</v>
      </c>
      <c r="C67" s="16" t="s">
        <v>140</v>
      </c>
      <c r="D67" s="16" t="s">
        <v>36</v>
      </c>
    </row>
    <row r="68" spans="1:4" x14ac:dyDescent="0.15">
      <c r="A68" s="16" t="s">
        <v>115</v>
      </c>
      <c r="B68" s="16" t="s">
        <v>133</v>
      </c>
      <c r="C68" s="16" t="s">
        <v>141</v>
      </c>
      <c r="D68" s="16" t="s">
        <v>67</v>
      </c>
    </row>
    <row r="69" spans="1:4" x14ac:dyDescent="0.15">
      <c r="A69" s="16" t="s">
        <v>115</v>
      </c>
      <c r="B69" s="16" t="s">
        <v>133</v>
      </c>
      <c r="C69" s="16" t="s">
        <v>142</v>
      </c>
      <c r="D69" s="16" t="s">
        <v>102</v>
      </c>
    </row>
    <row r="70" spans="1:4" x14ac:dyDescent="0.15">
      <c r="A70" s="16" t="s">
        <v>115</v>
      </c>
      <c r="B70" s="16" t="s">
        <v>143</v>
      </c>
      <c r="C70" s="16" t="s">
        <v>144</v>
      </c>
      <c r="D70" s="16" t="s">
        <v>53</v>
      </c>
    </row>
    <row r="71" spans="1:4" x14ac:dyDescent="0.15">
      <c r="A71" s="16" t="s">
        <v>115</v>
      </c>
      <c r="B71" s="16" t="s">
        <v>143</v>
      </c>
      <c r="C71" s="16" t="s">
        <v>145</v>
      </c>
      <c r="D71" s="16" t="s">
        <v>53</v>
      </c>
    </row>
    <row r="72" spans="1:4" x14ac:dyDescent="0.15">
      <c r="A72" s="16" t="s">
        <v>115</v>
      </c>
      <c r="B72" s="16" t="s">
        <v>143</v>
      </c>
      <c r="C72" s="16" t="s">
        <v>146</v>
      </c>
      <c r="D72" s="16" t="s">
        <v>108</v>
      </c>
    </row>
    <row r="73" spans="1:4" x14ac:dyDescent="0.15">
      <c r="A73" s="16" t="s">
        <v>115</v>
      </c>
      <c r="B73" s="16" t="s">
        <v>143</v>
      </c>
      <c r="C73" s="16" t="s">
        <v>147</v>
      </c>
      <c r="D73" s="16" t="s">
        <v>31</v>
      </c>
    </row>
    <row r="74" spans="1:4" x14ac:dyDescent="0.15">
      <c r="A74" s="16" t="s">
        <v>115</v>
      </c>
      <c r="B74" s="16" t="s">
        <v>148</v>
      </c>
      <c r="C74" s="16" t="s">
        <v>149</v>
      </c>
      <c r="D74" s="16" t="s">
        <v>53</v>
      </c>
    </row>
    <row r="75" spans="1:4" x14ac:dyDescent="0.15">
      <c r="A75" s="16" t="s">
        <v>115</v>
      </c>
      <c r="B75" s="16" t="s">
        <v>148</v>
      </c>
      <c r="C75" s="16" t="s">
        <v>150</v>
      </c>
      <c r="D75" s="16" t="s">
        <v>53</v>
      </c>
    </row>
    <row r="76" spans="1:4" x14ac:dyDescent="0.15">
      <c r="A76" s="16" t="s">
        <v>115</v>
      </c>
      <c r="B76" s="16" t="s">
        <v>148</v>
      </c>
      <c r="C76" s="16" t="s">
        <v>151</v>
      </c>
      <c r="D76" s="16" t="s">
        <v>47</v>
      </c>
    </row>
    <row r="77" spans="1:4" x14ac:dyDescent="0.15">
      <c r="A77" s="16" t="s">
        <v>115</v>
      </c>
      <c r="B77" s="16" t="s">
        <v>148</v>
      </c>
      <c r="C77" s="16" t="s">
        <v>152</v>
      </c>
      <c r="D77" s="16" t="s">
        <v>47</v>
      </c>
    </row>
    <row r="78" spans="1:4" x14ac:dyDescent="0.15">
      <c r="A78" s="16" t="s">
        <v>115</v>
      </c>
      <c r="B78" s="16" t="s">
        <v>148</v>
      </c>
      <c r="C78" s="16" t="s">
        <v>153</v>
      </c>
      <c r="D78" s="16" t="s">
        <v>36</v>
      </c>
    </row>
    <row r="79" spans="1:4" x14ac:dyDescent="0.15">
      <c r="A79" s="16" t="s">
        <v>115</v>
      </c>
      <c r="B79" s="16" t="s">
        <v>148</v>
      </c>
      <c r="C79" s="16" t="s">
        <v>154</v>
      </c>
      <c r="D79" s="16" t="s">
        <v>33</v>
      </c>
    </row>
    <row r="80" spans="1:4" x14ac:dyDescent="0.15">
      <c r="A80" s="16" t="s">
        <v>155</v>
      </c>
      <c r="B80" s="16" t="s">
        <v>156</v>
      </c>
      <c r="C80" s="16" t="s">
        <v>157</v>
      </c>
      <c r="D80" s="16" t="s">
        <v>47</v>
      </c>
    </row>
    <row r="81" spans="1:4" x14ac:dyDescent="0.15">
      <c r="A81" s="16" t="s">
        <v>155</v>
      </c>
      <c r="B81" s="16" t="s">
        <v>156</v>
      </c>
      <c r="C81" s="16" t="s">
        <v>158</v>
      </c>
      <c r="D81" s="16" t="s">
        <v>47</v>
      </c>
    </row>
    <row r="82" spans="1:4" x14ac:dyDescent="0.15">
      <c r="A82" s="16" t="s">
        <v>155</v>
      </c>
      <c r="B82" s="16" t="s">
        <v>156</v>
      </c>
      <c r="C82" s="16" t="s">
        <v>159</v>
      </c>
      <c r="D82" s="16" t="s">
        <v>29</v>
      </c>
    </row>
    <row r="83" spans="1:4" x14ac:dyDescent="0.15">
      <c r="A83" s="16" t="s">
        <v>155</v>
      </c>
      <c r="B83" s="16" t="s">
        <v>156</v>
      </c>
      <c r="C83" s="16" t="s">
        <v>160</v>
      </c>
      <c r="D83" s="16" t="s">
        <v>33</v>
      </c>
    </row>
    <row r="84" spans="1:4" x14ac:dyDescent="0.15">
      <c r="A84" s="16" t="s">
        <v>155</v>
      </c>
      <c r="B84" s="16" t="s">
        <v>156</v>
      </c>
      <c r="C84" s="16" t="s">
        <v>161</v>
      </c>
      <c r="D84" s="16" t="s">
        <v>36</v>
      </c>
    </row>
    <row r="85" spans="1:4" x14ac:dyDescent="0.15">
      <c r="A85" s="16" t="s">
        <v>155</v>
      </c>
      <c r="B85" s="16" t="s">
        <v>156</v>
      </c>
      <c r="C85" s="16" t="s">
        <v>162</v>
      </c>
      <c r="D85" s="16" t="s">
        <v>36</v>
      </c>
    </row>
    <row r="86" spans="1:4" x14ac:dyDescent="0.15">
      <c r="A86" s="16" t="s">
        <v>155</v>
      </c>
      <c r="B86" s="16" t="s">
        <v>163</v>
      </c>
      <c r="C86" s="16" t="s">
        <v>164</v>
      </c>
      <c r="D86" s="16" t="s">
        <v>31</v>
      </c>
    </row>
    <row r="87" spans="1:4" x14ac:dyDescent="0.15">
      <c r="A87" s="16" t="s">
        <v>155</v>
      </c>
      <c r="B87" s="16" t="s">
        <v>163</v>
      </c>
      <c r="C87" s="16" t="s">
        <v>165</v>
      </c>
      <c r="D87" s="16" t="s">
        <v>120</v>
      </c>
    </row>
    <row r="88" spans="1:4" x14ac:dyDescent="0.15">
      <c r="A88" s="16" t="s">
        <v>155</v>
      </c>
      <c r="B88" s="16" t="s">
        <v>163</v>
      </c>
      <c r="C88" s="16" t="s">
        <v>166</v>
      </c>
      <c r="D88" s="16" t="s">
        <v>50</v>
      </c>
    </row>
    <row r="89" spans="1:4" x14ac:dyDescent="0.15">
      <c r="A89" s="16" t="s">
        <v>155</v>
      </c>
      <c r="B89" s="16" t="s">
        <v>163</v>
      </c>
      <c r="C89" s="16" t="s">
        <v>167</v>
      </c>
      <c r="D89" s="16" t="s">
        <v>47</v>
      </c>
    </row>
    <row r="90" spans="1:4" x14ac:dyDescent="0.15">
      <c r="A90" s="16" t="s">
        <v>155</v>
      </c>
      <c r="B90" s="16" t="s">
        <v>163</v>
      </c>
      <c r="C90" s="16" t="s">
        <v>168</v>
      </c>
      <c r="D90" s="16" t="s">
        <v>29</v>
      </c>
    </row>
    <row r="91" spans="1:4" x14ac:dyDescent="0.15">
      <c r="A91" s="16" t="s">
        <v>155</v>
      </c>
      <c r="B91" s="16" t="s">
        <v>163</v>
      </c>
      <c r="C91" s="16" t="s">
        <v>169</v>
      </c>
      <c r="D91" s="16" t="s">
        <v>33</v>
      </c>
    </row>
    <row r="92" spans="1:4" x14ac:dyDescent="0.15">
      <c r="A92" s="16" t="s">
        <v>155</v>
      </c>
      <c r="B92" s="16" t="s">
        <v>170</v>
      </c>
      <c r="C92" s="16" t="s">
        <v>171</v>
      </c>
      <c r="D92" s="16" t="s">
        <v>47</v>
      </c>
    </row>
    <row r="93" spans="1:4" x14ac:dyDescent="0.15">
      <c r="A93" s="16" t="s">
        <v>155</v>
      </c>
      <c r="B93" s="16" t="s">
        <v>170</v>
      </c>
      <c r="C93" s="16" t="s">
        <v>172</v>
      </c>
      <c r="D93" s="16" t="s">
        <v>173</v>
      </c>
    </row>
    <row r="94" spans="1:4" x14ac:dyDescent="0.15">
      <c r="A94" s="16" t="s">
        <v>155</v>
      </c>
      <c r="B94" s="16" t="s">
        <v>170</v>
      </c>
      <c r="C94" s="16" t="s">
        <v>174</v>
      </c>
      <c r="D94" s="16" t="s">
        <v>128</v>
      </c>
    </row>
    <row r="95" spans="1:4" x14ac:dyDescent="0.15">
      <c r="A95" s="16" t="s">
        <v>155</v>
      </c>
      <c r="B95" s="16" t="s">
        <v>170</v>
      </c>
      <c r="C95" s="16" t="s">
        <v>175</v>
      </c>
      <c r="D95" s="16" t="s">
        <v>31</v>
      </c>
    </row>
    <row r="96" spans="1:4" x14ac:dyDescent="0.15">
      <c r="A96" s="16" t="s">
        <v>155</v>
      </c>
      <c r="B96" s="16" t="s">
        <v>170</v>
      </c>
      <c r="C96" s="16" t="s">
        <v>176</v>
      </c>
      <c r="D96" s="16" t="s">
        <v>33</v>
      </c>
    </row>
    <row r="97" spans="1:4" x14ac:dyDescent="0.15">
      <c r="A97" s="16" t="s">
        <v>155</v>
      </c>
      <c r="B97" s="16" t="s">
        <v>177</v>
      </c>
      <c r="C97" s="16" t="s">
        <v>178</v>
      </c>
      <c r="D97" s="16" t="s">
        <v>179</v>
      </c>
    </row>
    <row r="98" spans="1:4" x14ac:dyDescent="0.15">
      <c r="A98" s="16" t="s">
        <v>155</v>
      </c>
      <c r="B98" s="16" t="s">
        <v>177</v>
      </c>
      <c r="C98" s="16" t="s">
        <v>180</v>
      </c>
      <c r="D98" s="16" t="s">
        <v>181</v>
      </c>
    </row>
    <row r="99" spans="1:4" x14ac:dyDescent="0.15">
      <c r="A99" s="16" t="s">
        <v>155</v>
      </c>
      <c r="B99" s="16" t="s">
        <v>177</v>
      </c>
      <c r="C99" s="16" t="s">
        <v>182</v>
      </c>
      <c r="D99" s="16" t="s">
        <v>50</v>
      </c>
    </row>
    <row r="100" spans="1:4" x14ac:dyDescent="0.15">
      <c r="A100" s="16" t="s">
        <v>155</v>
      </c>
      <c r="B100" s="16" t="s">
        <v>177</v>
      </c>
      <c r="C100" s="16" t="s">
        <v>183</v>
      </c>
      <c r="D100" s="16" t="s">
        <v>59</v>
      </c>
    </row>
    <row r="101" spans="1:4" x14ac:dyDescent="0.15">
      <c r="A101" s="16" t="s">
        <v>155</v>
      </c>
      <c r="B101" s="16" t="s">
        <v>177</v>
      </c>
      <c r="C101" s="16" t="s">
        <v>184</v>
      </c>
      <c r="D101" s="16" t="s">
        <v>33</v>
      </c>
    </row>
    <row r="102" spans="1:4" x14ac:dyDescent="0.15">
      <c r="A102" s="16" t="s">
        <v>155</v>
      </c>
      <c r="B102" s="16" t="s">
        <v>177</v>
      </c>
      <c r="C102" s="16" t="s">
        <v>185</v>
      </c>
      <c r="D102" s="16" t="s">
        <v>36</v>
      </c>
    </row>
    <row r="103" spans="1:4" x14ac:dyDescent="0.15">
      <c r="A103" s="16" t="s">
        <v>155</v>
      </c>
      <c r="B103" s="16" t="s">
        <v>186</v>
      </c>
      <c r="C103" s="16" t="s">
        <v>187</v>
      </c>
      <c r="D103" s="16" t="s">
        <v>47</v>
      </c>
    </row>
    <row r="104" spans="1:4" x14ac:dyDescent="0.15">
      <c r="A104" s="16" t="s">
        <v>155</v>
      </c>
      <c r="B104" s="16" t="s">
        <v>186</v>
      </c>
      <c r="C104" s="16" t="s">
        <v>188</v>
      </c>
      <c r="D104" s="16" t="s">
        <v>50</v>
      </c>
    </row>
    <row r="105" spans="1:4" x14ac:dyDescent="0.15">
      <c r="A105" s="16" t="s">
        <v>155</v>
      </c>
      <c r="B105" s="16" t="s">
        <v>186</v>
      </c>
      <c r="C105" s="16" t="s">
        <v>189</v>
      </c>
      <c r="D105" s="16" t="s">
        <v>29</v>
      </c>
    </row>
    <row r="106" spans="1:4" x14ac:dyDescent="0.15">
      <c r="A106" s="16" t="s">
        <v>155</v>
      </c>
      <c r="B106" s="16" t="s">
        <v>190</v>
      </c>
      <c r="C106" s="16" t="s">
        <v>191</v>
      </c>
      <c r="D106" s="16" t="s">
        <v>53</v>
      </c>
    </row>
    <row r="107" spans="1:4" x14ac:dyDescent="0.15">
      <c r="A107" s="16" t="s">
        <v>155</v>
      </c>
      <c r="B107" s="16" t="s">
        <v>190</v>
      </c>
      <c r="C107" s="16" t="s">
        <v>192</v>
      </c>
      <c r="D107" s="16" t="s">
        <v>56</v>
      </c>
    </row>
    <row r="108" spans="1:4" x14ac:dyDescent="0.15">
      <c r="A108" s="16" t="s">
        <v>155</v>
      </c>
      <c r="B108" s="16" t="s">
        <v>190</v>
      </c>
      <c r="C108" s="16" t="s">
        <v>193</v>
      </c>
      <c r="D108" s="16" t="s">
        <v>33</v>
      </c>
    </row>
    <row r="109" spans="1:4" x14ac:dyDescent="0.15">
      <c r="A109" s="16" t="s">
        <v>155</v>
      </c>
      <c r="B109" s="16" t="s">
        <v>190</v>
      </c>
      <c r="C109" s="16" t="s">
        <v>194</v>
      </c>
      <c r="D109" s="16" t="s">
        <v>36</v>
      </c>
    </row>
    <row r="110" spans="1:4" x14ac:dyDescent="0.15">
      <c r="A110" s="16" t="s">
        <v>155</v>
      </c>
      <c r="B110" s="16" t="s">
        <v>190</v>
      </c>
      <c r="C110" s="16" t="s">
        <v>195</v>
      </c>
      <c r="D110" s="16" t="s">
        <v>138</v>
      </c>
    </row>
    <row r="111" spans="1:4" x14ac:dyDescent="0.15">
      <c r="A111" s="16" t="s">
        <v>196</v>
      </c>
      <c r="B111" s="16" t="s">
        <v>197</v>
      </c>
      <c r="C111" s="16" t="s">
        <v>198</v>
      </c>
      <c r="D111" s="16" t="s">
        <v>71</v>
      </c>
    </row>
    <row r="112" spans="1:4" x14ac:dyDescent="0.15">
      <c r="A112" s="16" t="s">
        <v>196</v>
      </c>
      <c r="B112" s="16" t="s">
        <v>197</v>
      </c>
      <c r="C112" s="16" t="s">
        <v>199</v>
      </c>
      <c r="D112" s="16" t="s">
        <v>200</v>
      </c>
    </row>
    <row r="113" spans="1:4" x14ac:dyDescent="0.15">
      <c r="A113" s="16" t="s">
        <v>196</v>
      </c>
      <c r="B113" s="16" t="s">
        <v>197</v>
      </c>
      <c r="C113" s="16" t="s">
        <v>201</v>
      </c>
      <c r="D113" s="16" t="s">
        <v>50</v>
      </c>
    </row>
    <row r="114" spans="1:4" x14ac:dyDescent="0.15">
      <c r="A114" s="16" t="s">
        <v>196</v>
      </c>
      <c r="B114" s="16" t="s">
        <v>197</v>
      </c>
      <c r="C114" s="16" t="s">
        <v>202</v>
      </c>
      <c r="D114" s="16" t="s">
        <v>50</v>
      </c>
    </row>
    <row r="115" spans="1:4" x14ac:dyDescent="0.15">
      <c r="A115" s="16" t="s">
        <v>196</v>
      </c>
      <c r="B115" s="16" t="s">
        <v>197</v>
      </c>
      <c r="C115" s="16" t="s">
        <v>203</v>
      </c>
      <c r="D115" s="16" t="s">
        <v>36</v>
      </c>
    </row>
    <row r="116" spans="1:4" x14ac:dyDescent="0.15">
      <c r="A116" s="16" t="s">
        <v>196</v>
      </c>
      <c r="B116" s="16" t="s">
        <v>197</v>
      </c>
      <c r="C116" s="16" t="s">
        <v>204</v>
      </c>
      <c r="D116" s="16" t="s">
        <v>36</v>
      </c>
    </row>
    <row r="117" spans="1:4" x14ac:dyDescent="0.15">
      <c r="A117" s="16" t="s">
        <v>196</v>
      </c>
      <c r="B117" s="16" t="s">
        <v>205</v>
      </c>
      <c r="C117" s="16" t="s">
        <v>206</v>
      </c>
      <c r="D117" s="16" t="s">
        <v>73</v>
      </c>
    </row>
    <row r="118" spans="1:4" x14ac:dyDescent="0.15">
      <c r="A118" s="16" t="s">
        <v>196</v>
      </c>
      <c r="B118" s="16" t="s">
        <v>205</v>
      </c>
      <c r="C118" s="16" t="s">
        <v>207</v>
      </c>
      <c r="D118" s="16" t="s">
        <v>53</v>
      </c>
    </row>
    <row r="119" spans="1:4" x14ac:dyDescent="0.15">
      <c r="A119" s="16" t="s">
        <v>196</v>
      </c>
      <c r="B119" s="16" t="s">
        <v>205</v>
      </c>
      <c r="C119" s="16" t="s">
        <v>208</v>
      </c>
      <c r="D119" s="16" t="s">
        <v>209</v>
      </c>
    </row>
    <row r="120" spans="1:4" x14ac:dyDescent="0.15">
      <c r="A120" s="16" t="s">
        <v>196</v>
      </c>
      <c r="B120" s="16" t="s">
        <v>205</v>
      </c>
      <c r="C120" s="16" t="s">
        <v>210</v>
      </c>
      <c r="D120" s="16" t="s">
        <v>80</v>
      </c>
    </row>
    <row r="121" spans="1:4" x14ac:dyDescent="0.15">
      <c r="A121" s="16" t="s">
        <v>196</v>
      </c>
      <c r="B121" s="16" t="s">
        <v>211</v>
      </c>
      <c r="C121" s="16" t="s">
        <v>212</v>
      </c>
      <c r="D121" s="16" t="s">
        <v>200</v>
      </c>
    </row>
    <row r="122" spans="1:4" x14ac:dyDescent="0.15">
      <c r="A122" s="16" t="s">
        <v>196</v>
      </c>
      <c r="B122" s="16" t="s">
        <v>211</v>
      </c>
      <c r="C122" s="16" t="s">
        <v>213</v>
      </c>
      <c r="D122" s="16" t="s">
        <v>200</v>
      </c>
    </row>
    <row r="123" spans="1:4" x14ac:dyDescent="0.15">
      <c r="A123" s="16" t="s">
        <v>196</v>
      </c>
      <c r="B123" s="16" t="s">
        <v>211</v>
      </c>
      <c r="C123" s="16" t="s">
        <v>214</v>
      </c>
      <c r="D123" s="16" t="s">
        <v>56</v>
      </c>
    </row>
    <row r="124" spans="1:4" x14ac:dyDescent="0.15">
      <c r="A124" s="16" t="s">
        <v>196</v>
      </c>
      <c r="B124" s="16" t="s">
        <v>211</v>
      </c>
      <c r="C124" s="16" t="s">
        <v>215</v>
      </c>
      <c r="D124" s="16" t="s">
        <v>84</v>
      </c>
    </row>
    <row r="125" spans="1:4" x14ac:dyDescent="0.15">
      <c r="A125" s="16" t="s">
        <v>196</v>
      </c>
      <c r="B125" s="16" t="s">
        <v>211</v>
      </c>
      <c r="C125" s="16" t="s">
        <v>216</v>
      </c>
      <c r="D125" s="16" t="s">
        <v>36</v>
      </c>
    </row>
    <row r="126" spans="1:4" x14ac:dyDescent="0.15">
      <c r="A126" s="16" t="s">
        <v>196</v>
      </c>
      <c r="B126" s="16" t="s">
        <v>211</v>
      </c>
      <c r="C126" s="16" t="s">
        <v>217</v>
      </c>
      <c r="D126" s="16" t="s">
        <v>36</v>
      </c>
    </row>
    <row r="127" spans="1:4" x14ac:dyDescent="0.15">
      <c r="A127" s="16" t="s">
        <v>196</v>
      </c>
      <c r="B127" s="16" t="s">
        <v>218</v>
      </c>
      <c r="C127" s="16" t="s">
        <v>219</v>
      </c>
      <c r="D127" s="16" t="s">
        <v>53</v>
      </c>
    </row>
    <row r="128" spans="1:4" x14ac:dyDescent="0.15">
      <c r="A128" s="16" t="s">
        <v>196</v>
      </c>
      <c r="B128" s="16" t="s">
        <v>218</v>
      </c>
      <c r="C128" s="16" t="s">
        <v>220</v>
      </c>
      <c r="D128" s="16" t="s">
        <v>53</v>
      </c>
    </row>
    <row r="129" spans="1:4" x14ac:dyDescent="0.15">
      <c r="A129" s="16" t="s">
        <v>196</v>
      </c>
      <c r="B129" s="16" t="s">
        <v>218</v>
      </c>
      <c r="C129" s="16" t="s">
        <v>221</v>
      </c>
      <c r="D129" s="16" t="s">
        <v>36</v>
      </c>
    </row>
    <row r="130" spans="1:4" x14ac:dyDescent="0.15">
      <c r="A130" s="16" t="s">
        <v>196</v>
      </c>
      <c r="B130" s="16" t="s">
        <v>218</v>
      </c>
      <c r="C130" s="16" t="s">
        <v>222</v>
      </c>
      <c r="D130" s="16" t="s">
        <v>59</v>
      </c>
    </row>
    <row r="131" spans="1:4" x14ac:dyDescent="0.15">
      <c r="A131" s="16" t="s">
        <v>196</v>
      </c>
      <c r="B131" s="16" t="s">
        <v>218</v>
      </c>
      <c r="C131" s="16" t="s">
        <v>223</v>
      </c>
      <c r="D131" s="16" t="s">
        <v>33</v>
      </c>
    </row>
    <row r="132" spans="1:4" x14ac:dyDescent="0.15">
      <c r="A132" s="16" t="s">
        <v>196</v>
      </c>
      <c r="B132" s="16" t="s">
        <v>218</v>
      </c>
      <c r="C132" s="16" t="s">
        <v>224</v>
      </c>
      <c r="D132" s="16" t="s">
        <v>33</v>
      </c>
    </row>
    <row r="133" spans="1:4" x14ac:dyDescent="0.15">
      <c r="A133" s="16" t="s">
        <v>196</v>
      </c>
      <c r="B133" s="16" t="s">
        <v>225</v>
      </c>
      <c r="C133" s="16" t="s">
        <v>226</v>
      </c>
      <c r="D133" s="16" t="s">
        <v>84</v>
      </c>
    </row>
    <row r="134" spans="1:4" x14ac:dyDescent="0.15">
      <c r="A134" s="16" t="s">
        <v>196</v>
      </c>
      <c r="B134" s="16" t="s">
        <v>225</v>
      </c>
      <c r="C134" s="16" t="s">
        <v>227</v>
      </c>
      <c r="D134" s="16" t="s">
        <v>33</v>
      </c>
    </row>
    <row r="135" spans="1:4" x14ac:dyDescent="0.15">
      <c r="A135" s="16" t="s">
        <v>196</v>
      </c>
      <c r="B135" s="16" t="s">
        <v>228</v>
      </c>
      <c r="C135" s="16" t="s">
        <v>229</v>
      </c>
      <c r="D135" s="16" t="s">
        <v>80</v>
      </c>
    </row>
    <row r="136" spans="1:4" x14ac:dyDescent="0.15">
      <c r="A136" s="16" t="s">
        <v>196</v>
      </c>
      <c r="B136" s="16" t="s">
        <v>228</v>
      </c>
      <c r="C136" s="16" t="s">
        <v>230</v>
      </c>
      <c r="D136" s="16" t="s">
        <v>56</v>
      </c>
    </row>
    <row r="137" spans="1:4" x14ac:dyDescent="0.15">
      <c r="A137" s="16" t="s">
        <v>196</v>
      </c>
      <c r="B137" s="16" t="s">
        <v>228</v>
      </c>
      <c r="C137" s="16" t="s">
        <v>231</v>
      </c>
      <c r="D137" s="16" t="s">
        <v>138</v>
      </c>
    </row>
    <row r="138" spans="1:4" x14ac:dyDescent="0.15">
      <c r="A138" s="16" t="s">
        <v>196</v>
      </c>
      <c r="B138" s="16" t="s">
        <v>232</v>
      </c>
      <c r="C138" s="16" t="s">
        <v>233</v>
      </c>
      <c r="D138" s="16" t="s">
        <v>36</v>
      </c>
    </row>
    <row r="139" spans="1:4" x14ac:dyDescent="0.15">
      <c r="A139" s="16" t="s">
        <v>196</v>
      </c>
      <c r="B139" s="16" t="s">
        <v>232</v>
      </c>
      <c r="C139" s="16" t="s">
        <v>234</v>
      </c>
      <c r="D139" s="16" t="s">
        <v>33</v>
      </c>
    </row>
    <row r="140" spans="1:4" x14ac:dyDescent="0.15">
      <c r="A140" s="16" t="s">
        <v>196</v>
      </c>
      <c r="B140" s="16" t="s">
        <v>232</v>
      </c>
      <c r="C140" s="16" t="s">
        <v>235</v>
      </c>
      <c r="D140" s="16" t="s">
        <v>36</v>
      </c>
    </row>
    <row r="141" spans="1:4" x14ac:dyDescent="0.15">
      <c r="A141" s="16" t="s">
        <v>196</v>
      </c>
      <c r="B141" s="16" t="s">
        <v>236</v>
      </c>
      <c r="C141" s="16" t="s">
        <v>237</v>
      </c>
      <c r="D141" s="16" t="s">
        <v>209</v>
      </c>
    </row>
    <row r="142" spans="1:4" x14ac:dyDescent="0.15">
      <c r="A142" s="16" t="s">
        <v>196</v>
      </c>
      <c r="B142" s="16" t="s">
        <v>236</v>
      </c>
      <c r="C142" s="16" t="s">
        <v>238</v>
      </c>
      <c r="D142" s="16" t="s">
        <v>56</v>
      </c>
    </row>
    <row r="143" spans="1:4" x14ac:dyDescent="0.15">
      <c r="A143" s="16" t="s">
        <v>196</v>
      </c>
      <c r="B143" s="16" t="s">
        <v>236</v>
      </c>
      <c r="C143" s="16" t="s">
        <v>239</v>
      </c>
      <c r="D143" s="16" t="s">
        <v>138</v>
      </c>
    </row>
    <row r="144" spans="1:4" x14ac:dyDescent="0.15">
      <c r="A144" s="16" t="s">
        <v>240</v>
      </c>
      <c r="B144" s="16" t="s">
        <v>241</v>
      </c>
      <c r="C144" s="16" t="s">
        <v>242</v>
      </c>
      <c r="D144" s="16" t="s">
        <v>128</v>
      </c>
    </row>
    <row r="145" spans="1:4" x14ac:dyDescent="0.15">
      <c r="A145" s="16" t="s">
        <v>240</v>
      </c>
      <c r="B145" s="16" t="s">
        <v>241</v>
      </c>
      <c r="C145" s="16" t="s">
        <v>243</v>
      </c>
      <c r="D145" s="16" t="s">
        <v>62</v>
      </c>
    </row>
    <row r="146" spans="1:4" x14ac:dyDescent="0.15">
      <c r="A146" s="16" t="s">
        <v>240</v>
      </c>
      <c r="B146" s="16" t="s">
        <v>241</v>
      </c>
      <c r="C146" s="16" t="s">
        <v>244</v>
      </c>
      <c r="D146" s="16" t="s">
        <v>82</v>
      </c>
    </row>
    <row r="147" spans="1:4" x14ac:dyDescent="0.15">
      <c r="A147" s="16" t="s">
        <v>240</v>
      </c>
      <c r="B147" s="16" t="s">
        <v>241</v>
      </c>
      <c r="C147" s="16" t="s">
        <v>245</v>
      </c>
      <c r="D147" s="16" t="s">
        <v>209</v>
      </c>
    </row>
    <row r="148" spans="1:4" x14ac:dyDescent="0.15">
      <c r="A148" s="16" t="s">
        <v>240</v>
      </c>
      <c r="B148" s="16" t="s">
        <v>241</v>
      </c>
      <c r="C148" s="16" t="s">
        <v>246</v>
      </c>
      <c r="D148" s="16" t="s">
        <v>209</v>
      </c>
    </row>
    <row r="149" spans="1:4" x14ac:dyDescent="0.15">
      <c r="A149" s="16" t="s">
        <v>240</v>
      </c>
      <c r="B149" s="16" t="s">
        <v>247</v>
      </c>
      <c r="C149" s="16" t="s">
        <v>248</v>
      </c>
      <c r="D149" s="16" t="s">
        <v>73</v>
      </c>
    </row>
    <row r="150" spans="1:4" x14ac:dyDescent="0.15">
      <c r="A150" s="16" t="s">
        <v>240</v>
      </c>
      <c r="B150" s="16" t="s">
        <v>247</v>
      </c>
      <c r="C150" s="16" t="s">
        <v>249</v>
      </c>
      <c r="D150" s="16" t="s">
        <v>53</v>
      </c>
    </row>
    <row r="151" spans="1:4" x14ac:dyDescent="0.15">
      <c r="A151" s="16" t="s">
        <v>240</v>
      </c>
      <c r="B151" s="16" t="s">
        <v>247</v>
      </c>
      <c r="C151" s="16" t="s">
        <v>250</v>
      </c>
      <c r="D151" s="16" t="s">
        <v>53</v>
      </c>
    </row>
    <row r="152" spans="1:4" x14ac:dyDescent="0.15">
      <c r="A152" s="16" t="s">
        <v>240</v>
      </c>
      <c r="B152" s="16" t="s">
        <v>247</v>
      </c>
      <c r="C152" s="16" t="s">
        <v>251</v>
      </c>
      <c r="D152" s="16" t="s">
        <v>53</v>
      </c>
    </row>
    <row r="153" spans="1:4" x14ac:dyDescent="0.15">
      <c r="A153" s="16" t="s">
        <v>240</v>
      </c>
      <c r="B153" s="16" t="s">
        <v>252</v>
      </c>
      <c r="C153" s="16" t="s">
        <v>253</v>
      </c>
      <c r="D153" s="16" t="s">
        <v>80</v>
      </c>
    </row>
    <row r="154" spans="1:4" x14ac:dyDescent="0.15">
      <c r="A154" s="16" t="s">
        <v>240</v>
      </c>
      <c r="B154" s="16" t="s">
        <v>252</v>
      </c>
      <c r="C154" s="16" t="s">
        <v>254</v>
      </c>
      <c r="D154" s="16" t="s">
        <v>50</v>
      </c>
    </row>
    <row r="155" spans="1:4" x14ac:dyDescent="0.15">
      <c r="A155" s="16" t="s">
        <v>240</v>
      </c>
      <c r="B155" s="16" t="s">
        <v>252</v>
      </c>
      <c r="C155" s="16" t="s">
        <v>255</v>
      </c>
      <c r="D155" s="16" t="s">
        <v>50</v>
      </c>
    </row>
    <row r="156" spans="1:4" x14ac:dyDescent="0.15">
      <c r="A156" s="16" t="s">
        <v>240</v>
      </c>
      <c r="B156" s="16" t="s">
        <v>256</v>
      </c>
      <c r="C156" s="16" t="s">
        <v>257</v>
      </c>
      <c r="D156" s="16" t="s">
        <v>73</v>
      </c>
    </row>
    <row r="157" spans="1:4" x14ac:dyDescent="0.15">
      <c r="A157" s="16" t="s">
        <v>240</v>
      </c>
      <c r="B157" s="16" t="s">
        <v>256</v>
      </c>
      <c r="C157" s="16" t="s">
        <v>258</v>
      </c>
      <c r="D157" s="16" t="s">
        <v>65</v>
      </c>
    </row>
    <row r="158" spans="1:4" x14ac:dyDescent="0.15">
      <c r="A158" s="16" t="s">
        <v>240</v>
      </c>
      <c r="B158" s="16" t="s">
        <v>256</v>
      </c>
      <c r="C158" s="16" t="s">
        <v>259</v>
      </c>
      <c r="D158" s="16" t="s">
        <v>36</v>
      </c>
    </row>
    <row r="159" spans="1:4" x14ac:dyDescent="0.15">
      <c r="A159" s="16" t="s">
        <v>240</v>
      </c>
      <c r="B159" s="16" t="s">
        <v>256</v>
      </c>
      <c r="C159" s="16" t="s">
        <v>260</v>
      </c>
      <c r="D159" s="16" t="s">
        <v>84</v>
      </c>
    </row>
    <row r="160" spans="1:4" x14ac:dyDescent="0.15">
      <c r="A160" s="16" t="s">
        <v>240</v>
      </c>
      <c r="B160" s="16" t="s">
        <v>256</v>
      </c>
      <c r="C160" s="16" t="s">
        <v>261</v>
      </c>
      <c r="D160" s="16" t="s">
        <v>33</v>
      </c>
    </row>
    <row r="161" spans="1:4" x14ac:dyDescent="0.15">
      <c r="A161" s="16" t="s">
        <v>240</v>
      </c>
      <c r="B161" s="16" t="s">
        <v>256</v>
      </c>
      <c r="C161" s="16" t="s">
        <v>262</v>
      </c>
      <c r="D161" s="16" t="s">
        <v>36</v>
      </c>
    </row>
    <row r="162" spans="1:4" x14ac:dyDescent="0.15">
      <c r="A162" s="16" t="s">
        <v>240</v>
      </c>
      <c r="B162" s="16" t="s">
        <v>263</v>
      </c>
      <c r="C162" s="16" t="s">
        <v>264</v>
      </c>
      <c r="D162" s="16" t="s">
        <v>99</v>
      </c>
    </row>
    <row r="163" spans="1:4" x14ac:dyDescent="0.15">
      <c r="A163" s="16" t="s">
        <v>240</v>
      </c>
      <c r="B163" s="16" t="s">
        <v>263</v>
      </c>
      <c r="C163" s="16" t="s">
        <v>265</v>
      </c>
      <c r="D163" s="16" t="s">
        <v>53</v>
      </c>
    </row>
    <row r="164" spans="1:4" x14ac:dyDescent="0.15">
      <c r="A164" s="16" t="s">
        <v>240</v>
      </c>
      <c r="B164" s="16" t="s">
        <v>263</v>
      </c>
      <c r="C164" s="16" t="s">
        <v>266</v>
      </c>
      <c r="D164" s="16" t="s">
        <v>56</v>
      </c>
    </row>
    <row r="165" spans="1:4" x14ac:dyDescent="0.15">
      <c r="A165" s="16" t="s">
        <v>240</v>
      </c>
      <c r="B165" s="16" t="s">
        <v>267</v>
      </c>
      <c r="C165" s="16" t="s">
        <v>268</v>
      </c>
      <c r="D165" s="16" t="s">
        <v>209</v>
      </c>
    </row>
    <row r="166" spans="1:4" x14ac:dyDescent="0.15">
      <c r="A166" s="16" t="s">
        <v>240</v>
      </c>
      <c r="B166" s="16" t="s">
        <v>267</v>
      </c>
      <c r="C166" s="16" t="s">
        <v>269</v>
      </c>
      <c r="D166" s="16" t="s">
        <v>36</v>
      </c>
    </row>
    <row r="167" spans="1:4" x14ac:dyDescent="0.15">
      <c r="A167" s="16" t="s">
        <v>240</v>
      </c>
      <c r="B167" s="16" t="s">
        <v>267</v>
      </c>
      <c r="C167" s="16" t="s">
        <v>270</v>
      </c>
      <c r="D167" s="16" t="s">
        <v>47</v>
      </c>
    </row>
    <row r="168" spans="1:4" x14ac:dyDescent="0.15">
      <c r="A168" s="16" t="s">
        <v>271</v>
      </c>
      <c r="B168" s="16" t="s">
        <v>272</v>
      </c>
      <c r="C168" s="16" t="s">
        <v>273</v>
      </c>
      <c r="D168" s="16" t="s">
        <v>36</v>
      </c>
    </row>
    <row r="169" spans="1:4" x14ac:dyDescent="0.15">
      <c r="A169" s="16" t="s">
        <v>271</v>
      </c>
      <c r="B169" s="16" t="s">
        <v>272</v>
      </c>
      <c r="C169" s="16" t="s">
        <v>274</v>
      </c>
      <c r="D169" s="16" t="s">
        <v>36</v>
      </c>
    </row>
    <row r="170" spans="1:4" x14ac:dyDescent="0.15">
      <c r="A170" s="16" t="s">
        <v>271</v>
      </c>
      <c r="B170" s="16" t="s">
        <v>272</v>
      </c>
      <c r="C170" s="16" t="s">
        <v>275</v>
      </c>
      <c r="D170" s="16" t="s">
        <v>56</v>
      </c>
    </row>
    <row r="171" spans="1:4" x14ac:dyDescent="0.15">
      <c r="A171" s="16" t="s">
        <v>271</v>
      </c>
      <c r="B171" s="16" t="s">
        <v>272</v>
      </c>
      <c r="C171" s="16" t="s">
        <v>276</v>
      </c>
      <c r="D171" s="16" t="s">
        <v>36</v>
      </c>
    </row>
    <row r="172" spans="1:4" x14ac:dyDescent="0.15">
      <c r="A172" s="16" t="s">
        <v>271</v>
      </c>
      <c r="B172" s="16" t="s">
        <v>272</v>
      </c>
      <c r="C172" s="16" t="s">
        <v>277</v>
      </c>
      <c r="D172" s="16" t="s">
        <v>36</v>
      </c>
    </row>
    <row r="173" spans="1:4" x14ac:dyDescent="0.15">
      <c r="A173" s="16" t="s">
        <v>271</v>
      </c>
      <c r="B173" s="16" t="s">
        <v>272</v>
      </c>
      <c r="C173" s="16" t="s">
        <v>278</v>
      </c>
      <c r="D173" s="16" t="s">
        <v>36</v>
      </c>
    </row>
    <row r="174" spans="1:4" x14ac:dyDescent="0.15">
      <c r="A174" s="16" t="s">
        <v>271</v>
      </c>
      <c r="B174" s="16" t="s">
        <v>279</v>
      </c>
      <c r="C174" s="16" t="s">
        <v>280</v>
      </c>
      <c r="D174" s="16" t="s">
        <v>29</v>
      </c>
    </row>
    <row r="175" spans="1:4" x14ac:dyDescent="0.15">
      <c r="A175" s="16" t="s">
        <v>271</v>
      </c>
      <c r="B175" s="16" t="s">
        <v>279</v>
      </c>
      <c r="C175" s="16" t="s">
        <v>281</v>
      </c>
      <c r="D175" s="16" t="s">
        <v>47</v>
      </c>
    </row>
    <row r="176" spans="1:4" x14ac:dyDescent="0.15">
      <c r="A176" s="16" t="s">
        <v>271</v>
      </c>
      <c r="B176" s="16" t="s">
        <v>279</v>
      </c>
      <c r="C176" s="16" t="s">
        <v>282</v>
      </c>
      <c r="D176" s="16" t="s">
        <v>59</v>
      </c>
    </row>
    <row r="177" spans="1:4" x14ac:dyDescent="0.15">
      <c r="A177" s="16" t="s">
        <v>271</v>
      </c>
      <c r="B177" s="16" t="s">
        <v>279</v>
      </c>
      <c r="C177" s="16" t="s">
        <v>283</v>
      </c>
      <c r="D177" s="16" t="s">
        <v>128</v>
      </c>
    </row>
    <row r="178" spans="1:4" x14ac:dyDescent="0.15">
      <c r="A178" s="16" t="s">
        <v>271</v>
      </c>
      <c r="B178" s="16" t="s">
        <v>279</v>
      </c>
      <c r="C178" s="16" t="s">
        <v>284</v>
      </c>
      <c r="D178" s="16" t="s">
        <v>33</v>
      </c>
    </row>
    <row r="179" spans="1:4" x14ac:dyDescent="0.15">
      <c r="A179" s="16" t="s">
        <v>271</v>
      </c>
      <c r="B179" s="16" t="s">
        <v>279</v>
      </c>
      <c r="C179" s="16" t="s">
        <v>285</v>
      </c>
      <c r="D179" s="16" t="s">
        <v>33</v>
      </c>
    </row>
    <row r="180" spans="1:4" x14ac:dyDescent="0.15">
      <c r="A180" s="16" t="s">
        <v>271</v>
      </c>
      <c r="B180" s="16" t="s">
        <v>286</v>
      </c>
      <c r="C180" s="16" t="s">
        <v>287</v>
      </c>
      <c r="D180" s="16" t="s">
        <v>102</v>
      </c>
    </row>
    <row r="181" spans="1:4" x14ac:dyDescent="0.15">
      <c r="A181" s="16" t="s">
        <v>271</v>
      </c>
      <c r="B181" s="16" t="s">
        <v>286</v>
      </c>
      <c r="C181" s="16" t="s">
        <v>288</v>
      </c>
      <c r="D181" s="16" t="s">
        <v>102</v>
      </c>
    </row>
    <row r="182" spans="1:4" x14ac:dyDescent="0.15">
      <c r="A182" s="16" t="s">
        <v>271</v>
      </c>
      <c r="B182" s="16" t="s">
        <v>286</v>
      </c>
      <c r="C182" s="16" t="s">
        <v>289</v>
      </c>
      <c r="D182" s="16" t="s">
        <v>67</v>
      </c>
    </row>
    <row r="183" spans="1:4" x14ac:dyDescent="0.15">
      <c r="A183" s="16" t="s">
        <v>271</v>
      </c>
      <c r="B183" s="16" t="s">
        <v>286</v>
      </c>
      <c r="C183" s="16" t="s">
        <v>290</v>
      </c>
      <c r="D183" s="16" t="s">
        <v>138</v>
      </c>
    </row>
    <row r="184" spans="1:4" x14ac:dyDescent="0.15">
      <c r="A184" s="16" t="s">
        <v>271</v>
      </c>
      <c r="B184" s="16" t="s">
        <v>286</v>
      </c>
      <c r="C184" s="16" t="s">
        <v>291</v>
      </c>
      <c r="D184" s="16" t="s">
        <v>138</v>
      </c>
    </row>
    <row r="185" spans="1:4" x14ac:dyDescent="0.15">
      <c r="A185" s="16" t="s">
        <v>271</v>
      </c>
      <c r="B185" s="16" t="s">
        <v>286</v>
      </c>
      <c r="C185" s="16" t="s">
        <v>292</v>
      </c>
      <c r="D185" s="16" t="s">
        <v>102</v>
      </c>
    </row>
    <row r="186" spans="1:4" x14ac:dyDescent="0.15">
      <c r="A186" s="16" t="s">
        <v>271</v>
      </c>
      <c r="B186" s="16" t="s">
        <v>286</v>
      </c>
      <c r="C186" s="16" t="s">
        <v>293</v>
      </c>
      <c r="D186" s="16" t="s">
        <v>138</v>
      </c>
    </row>
    <row r="187" spans="1:4" x14ac:dyDescent="0.15">
      <c r="A187" s="16" t="s">
        <v>271</v>
      </c>
      <c r="B187" s="16" t="s">
        <v>286</v>
      </c>
      <c r="C187" s="16" t="s">
        <v>294</v>
      </c>
      <c r="D187" s="16" t="s">
        <v>102</v>
      </c>
    </row>
    <row r="188" spans="1:4" x14ac:dyDescent="0.15">
      <c r="A188" s="16" t="s">
        <v>271</v>
      </c>
      <c r="B188" s="16" t="s">
        <v>286</v>
      </c>
      <c r="C188" s="16" t="s">
        <v>295</v>
      </c>
      <c r="D188" s="16" t="s">
        <v>53</v>
      </c>
    </row>
    <row r="189" spans="1:4" x14ac:dyDescent="0.15">
      <c r="A189" s="16" t="s">
        <v>271</v>
      </c>
      <c r="B189" s="16" t="s">
        <v>286</v>
      </c>
      <c r="C189" s="16" t="s">
        <v>296</v>
      </c>
      <c r="D189" s="16" t="s">
        <v>53</v>
      </c>
    </row>
    <row r="190" spans="1:4" x14ac:dyDescent="0.15">
      <c r="A190" s="16" t="s">
        <v>271</v>
      </c>
      <c r="B190" s="16" t="s">
        <v>286</v>
      </c>
      <c r="C190" s="16" t="s">
        <v>297</v>
      </c>
      <c r="D190" s="16" t="s">
        <v>53</v>
      </c>
    </row>
    <row r="191" spans="1:4" x14ac:dyDescent="0.15">
      <c r="A191" s="16" t="s">
        <v>271</v>
      </c>
      <c r="B191" s="16" t="s">
        <v>286</v>
      </c>
      <c r="C191" s="16" t="s">
        <v>298</v>
      </c>
      <c r="D191" s="16" t="s">
        <v>73</v>
      </c>
    </row>
    <row r="192" spans="1:4" x14ac:dyDescent="0.15">
      <c r="A192" s="16" t="s">
        <v>299</v>
      </c>
      <c r="B192" s="16" t="s">
        <v>300</v>
      </c>
      <c r="C192" s="16" t="s">
        <v>301</v>
      </c>
      <c r="D192" s="16" t="s">
        <v>53</v>
      </c>
    </row>
    <row r="193" spans="1:4" x14ac:dyDescent="0.15">
      <c r="A193" s="16" t="s">
        <v>299</v>
      </c>
      <c r="B193" s="16" t="s">
        <v>300</v>
      </c>
      <c r="C193" s="16" t="s">
        <v>302</v>
      </c>
      <c r="D193" s="16" t="s">
        <v>53</v>
      </c>
    </row>
    <row r="194" spans="1:4" x14ac:dyDescent="0.15">
      <c r="A194" s="16" t="s">
        <v>299</v>
      </c>
      <c r="B194" s="16" t="s">
        <v>300</v>
      </c>
      <c r="C194" s="16" t="s">
        <v>303</v>
      </c>
      <c r="D194" s="16" t="s">
        <v>53</v>
      </c>
    </row>
    <row r="195" spans="1:4" x14ac:dyDescent="0.15">
      <c r="A195" s="16" t="s">
        <v>299</v>
      </c>
      <c r="B195" s="16" t="s">
        <v>300</v>
      </c>
      <c r="C195" s="16" t="s">
        <v>304</v>
      </c>
      <c r="D195" s="16" t="s">
        <v>53</v>
      </c>
    </row>
    <row r="196" spans="1:4" x14ac:dyDescent="0.15">
      <c r="A196" s="16" t="s">
        <v>299</v>
      </c>
      <c r="B196" s="16" t="s">
        <v>300</v>
      </c>
      <c r="C196" s="16" t="s">
        <v>305</v>
      </c>
      <c r="D196" s="16" t="s">
        <v>53</v>
      </c>
    </row>
    <row r="197" spans="1:4" x14ac:dyDescent="0.15">
      <c r="A197" s="16" t="s">
        <v>299</v>
      </c>
      <c r="B197" s="16" t="s">
        <v>300</v>
      </c>
      <c r="C197" s="16" t="s">
        <v>306</v>
      </c>
      <c r="D197" s="16" t="s">
        <v>73</v>
      </c>
    </row>
    <row r="198" spans="1:4" x14ac:dyDescent="0.15">
      <c r="A198" s="16" t="s">
        <v>299</v>
      </c>
      <c r="B198" s="16" t="s">
        <v>307</v>
      </c>
      <c r="C198" s="16" t="s">
        <v>308</v>
      </c>
      <c r="D198" s="16" t="s">
        <v>309</v>
      </c>
    </row>
    <row r="199" spans="1:4" x14ac:dyDescent="0.15">
      <c r="A199" s="16" t="s">
        <v>299</v>
      </c>
      <c r="B199" s="16" t="s">
        <v>307</v>
      </c>
      <c r="C199" s="16" t="s">
        <v>310</v>
      </c>
      <c r="D199" s="16" t="s">
        <v>311</v>
      </c>
    </row>
    <row r="200" spans="1:4" x14ac:dyDescent="0.15">
      <c r="A200" s="16" t="s">
        <v>299</v>
      </c>
      <c r="B200" s="16" t="s">
        <v>312</v>
      </c>
      <c r="C200" s="16" t="s">
        <v>313</v>
      </c>
      <c r="D200" s="16" t="s">
        <v>36</v>
      </c>
    </row>
    <row r="201" spans="1:4" x14ac:dyDescent="0.15">
      <c r="A201" s="16" t="s">
        <v>299</v>
      </c>
      <c r="B201" s="16" t="s">
        <v>312</v>
      </c>
      <c r="C201" s="16" t="s">
        <v>314</v>
      </c>
      <c r="D201" s="16" t="s">
        <v>122</v>
      </c>
    </row>
    <row r="202" spans="1:4" x14ac:dyDescent="0.15">
      <c r="A202" s="16" t="s">
        <v>299</v>
      </c>
      <c r="B202" s="16" t="s">
        <v>312</v>
      </c>
      <c r="C202" s="16" t="s">
        <v>315</v>
      </c>
      <c r="D202" s="16" t="s">
        <v>120</v>
      </c>
    </row>
    <row r="203" spans="1:4" x14ac:dyDescent="0.15">
      <c r="A203" s="16" t="s">
        <v>299</v>
      </c>
      <c r="B203" s="16" t="s">
        <v>312</v>
      </c>
      <c r="C203" s="16" t="s">
        <v>316</v>
      </c>
      <c r="D203" s="16" t="s">
        <v>31</v>
      </c>
    </row>
    <row r="204" spans="1:4" x14ac:dyDescent="0.15">
      <c r="A204" s="16" t="s">
        <v>299</v>
      </c>
      <c r="B204" s="16" t="s">
        <v>317</v>
      </c>
      <c r="C204" s="16" t="s">
        <v>318</v>
      </c>
      <c r="D204" s="16" t="s">
        <v>84</v>
      </c>
    </row>
    <row r="205" spans="1:4" x14ac:dyDescent="0.15">
      <c r="A205" s="16" t="s">
        <v>299</v>
      </c>
      <c r="B205" s="16" t="s">
        <v>317</v>
      </c>
      <c r="C205" s="16" t="s">
        <v>319</v>
      </c>
      <c r="D205" s="16" t="s">
        <v>53</v>
      </c>
    </row>
    <row r="206" spans="1:4" x14ac:dyDescent="0.15">
      <c r="A206" s="16" t="s">
        <v>299</v>
      </c>
      <c r="B206" s="16" t="s">
        <v>317</v>
      </c>
      <c r="C206" s="16" t="s">
        <v>320</v>
      </c>
      <c r="D206" s="16" t="s">
        <v>309</v>
      </c>
    </row>
    <row r="207" spans="1:4" x14ac:dyDescent="0.15">
      <c r="A207" s="16" t="s">
        <v>299</v>
      </c>
      <c r="B207" s="16" t="s">
        <v>317</v>
      </c>
      <c r="C207" s="16" t="s">
        <v>321</v>
      </c>
      <c r="D207" s="16" t="s">
        <v>311</v>
      </c>
    </row>
    <row r="208" spans="1:4" x14ac:dyDescent="0.15">
      <c r="A208" s="16" t="s">
        <v>299</v>
      </c>
      <c r="B208" s="16" t="s">
        <v>322</v>
      </c>
      <c r="C208" s="16" t="s">
        <v>323</v>
      </c>
      <c r="D208" s="16" t="s">
        <v>128</v>
      </c>
    </row>
    <row r="209" spans="1:4" x14ac:dyDescent="0.15">
      <c r="A209" s="16" t="s">
        <v>299</v>
      </c>
      <c r="B209" s="16" t="s">
        <v>322</v>
      </c>
      <c r="C209" s="16" t="s">
        <v>324</v>
      </c>
      <c r="D209" s="16" t="s">
        <v>325</v>
      </c>
    </row>
    <row r="210" spans="1:4" x14ac:dyDescent="0.15">
      <c r="A210" s="16" t="s">
        <v>299</v>
      </c>
      <c r="B210" s="16" t="s">
        <v>322</v>
      </c>
      <c r="C210" s="16" t="s">
        <v>326</v>
      </c>
      <c r="D210" s="16" t="s">
        <v>179</v>
      </c>
    </row>
    <row r="211" spans="1:4" x14ac:dyDescent="0.15">
      <c r="A211" s="16" t="s">
        <v>299</v>
      </c>
      <c r="B211" s="16" t="s">
        <v>322</v>
      </c>
      <c r="C211" s="16" t="s">
        <v>327</v>
      </c>
      <c r="D211" s="16" t="s">
        <v>122</v>
      </c>
    </row>
    <row r="212" spans="1:4" x14ac:dyDescent="0.15">
      <c r="A212" s="16" t="s">
        <v>299</v>
      </c>
      <c r="B212" s="16" t="s">
        <v>322</v>
      </c>
      <c r="C212" s="16" t="s">
        <v>328</v>
      </c>
      <c r="D212" s="16" t="s">
        <v>179</v>
      </c>
    </row>
    <row r="213" spans="1:4" x14ac:dyDescent="0.15">
      <c r="A213" s="16" t="s">
        <v>299</v>
      </c>
      <c r="B213" s="16" t="s">
        <v>322</v>
      </c>
      <c r="C213" s="16" t="s">
        <v>329</v>
      </c>
      <c r="D213" s="16" t="s">
        <v>181</v>
      </c>
    </row>
    <row r="214" spans="1:4" x14ac:dyDescent="0.15">
      <c r="A214" s="16" t="s">
        <v>299</v>
      </c>
      <c r="B214" s="16" t="s">
        <v>330</v>
      </c>
      <c r="C214" s="16" t="s">
        <v>331</v>
      </c>
      <c r="D214" s="16" t="s">
        <v>69</v>
      </c>
    </row>
    <row r="215" spans="1:4" x14ac:dyDescent="0.15">
      <c r="A215" s="16" t="s">
        <v>299</v>
      </c>
      <c r="B215" s="16" t="s">
        <v>330</v>
      </c>
      <c r="C215" s="16" t="s">
        <v>332</v>
      </c>
      <c r="D215" s="16" t="s">
        <v>82</v>
      </c>
    </row>
    <row r="216" spans="1:4" x14ac:dyDescent="0.15">
      <c r="A216" s="16" t="s">
        <v>299</v>
      </c>
      <c r="B216" s="16" t="s">
        <v>330</v>
      </c>
      <c r="C216" s="16" t="s">
        <v>333</v>
      </c>
      <c r="D216" s="16" t="s">
        <v>138</v>
      </c>
    </row>
    <row r="217" spans="1:4" x14ac:dyDescent="0.15">
      <c r="A217" s="16" t="s">
        <v>299</v>
      </c>
      <c r="B217" s="16" t="s">
        <v>330</v>
      </c>
      <c r="C217" s="16" t="s">
        <v>334</v>
      </c>
      <c r="D217" s="16" t="s">
        <v>138</v>
      </c>
    </row>
    <row r="218" spans="1:4" x14ac:dyDescent="0.15">
      <c r="A218" s="16" t="s">
        <v>299</v>
      </c>
      <c r="B218" s="16" t="s">
        <v>330</v>
      </c>
      <c r="C218" s="16" t="s">
        <v>335</v>
      </c>
      <c r="D218" s="16" t="s">
        <v>71</v>
      </c>
    </row>
    <row r="219" spans="1:4" x14ac:dyDescent="0.15">
      <c r="A219" s="16" t="s">
        <v>299</v>
      </c>
      <c r="B219" s="16" t="s">
        <v>330</v>
      </c>
      <c r="C219" s="16" t="s">
        <v>336</v>
      </c>
      <c r="D219" s="16" t="s">
        <v>53</v>
      </c>
    </row>
    <row r="220" spans="1:4" x14ac:dyDescent="0.15">
      <c r="A220" s="16" t="s">
        <v>299</v>
      </c>
      <c r="B220" s="16" t="s">
        <v>337</v>
      </c>
      <c r="C220" s="16" t="s">
        <v>338</v>
      </c>
      <c r="D220" s="16" t="s">
        <v>138</v>
      </c>
    </row>
    <row r="221" spans="1:4" x14ac:dyDescent="0.15">
      <c r="A221" s="16" t="s">
        <v>299</v>
      </c>
      <c r="B221" s="16" t="s">
        <v>337</v>
      </c>
      <c r="C221" s="16" t="s">
        <v>339</v>
      </c>
      <c r="D221" s="16" t="s">
        <v>138</v>
      </c>
    </row>
    <row r="222" spans="1:4" x14ac:dyDescent="0.15">
      <c r="A222" s="16" t="s">
        <v>299</v>
      </c>
      <c r="B222" s="16" t="s">
        <v>337</v>
      </c>
      <c r="C222" s="16" t="s">
        <v>340</v>
      </c>
      <c r="D222" s="16" t="s">
        <v>56</v>
      </c>
    </row>
    <row r="223" spans="1:4" x14ac:dyDescent="0.15">
      <c r="A223" s="16" t="s">
        <v>299</v>
      </c>
      <c r="B223" s="16" t="s">
        <v>337</v>
      </c>
      <c r="C223" s="16" t="s">
        <v>341</v>
      </c>
      <c r="D223" s="16" t="s">
        <v>36</v>
      </c>
    </row>
    <row r="224" spans="1:4" x14ac:dyDescent="0.15">
      <c r="A224" s="16" t="s">
        <v>299</v>
      </c>
      <c r="B224" s="16" t="s">
        <v>337</v>
      </c>
      <c r="C224" s="16" t="s">
        <v>342</v>
      </c>
      <c r="D224" s="16" t="s">
        <v>36</v>
      </c>
    </row>
    <row r="225" spans="1:4" x14ac:dyDescent="0.15">
      <c r="A225" s="16" t="s">
        <v>299</v>
      </c>
      <c r="B225" s="16" t="s">
        <v>337</v>
      </c>
      <c r="C225" s="16" t="s">
        <v>343</v>
      </c>
      <c r="D225" s="16" t="s">
        <v>36</v>
      </c>
    </row>
    <row r="226" spans="1:4" x14ac:dyDescent="0.15">
      <c r="A226" s="16" t="s">
        <v>299</v>
      </c>
      <c r="B226" s="16" t="s">
        <v>344</v>
      </c>
      <c r="C226" s="16" t="s">
        <v>345</v>
      </c>
      <c r="D226" s="16" t="s">
        <v>128</v>
      </c>
    </row>
    <row r="227" spans="1:4" x14ac:dyDescent="0.15">
      <c r="A227" s="16" t="s">
        <v>299</v>
      </c>
      <c r="B227" s="16" t="s">
        <v>344</v>
      </c>
      <c r="C227" s="16" t="s">
        <v>346</v>
      </c>
      <c r="D227" s="16" t="s">
        <v>108</v>
      </c>
    </row>
    <row r="228" spans="1:4" x14ac:dyDescent="0.15">
      <c r="A228" s="16" t="s">
        <v>299</v>
      </c>
      <c r="B228" s="16" t="s">
        <v>344</v>
      </c>
      <c r="C228" s="16" t="s">
        <v>347</v>
      </c>
      <c r="D228" s="16" t="s">
        <v>43</v>
      </c>
    </row>
    <row r="229" spans="1:4" x14ac:dyDescent="0.15">
      <c r="A229" s="16" t="s">
        <v>299</v>
      </c>
      <c r="B229" s="16" t="s">
        <v>344</v>
      </c>
      <c r="C229" s="16" t="s">
        <v>348</v>
      </c>
      <c r="D229" s="16" t="s">
        <v>349</v>
      </c>
    </row>
    <row r="230" spans="1:4" x14ac:dyDescent="0.15">
      <c r="A230" s="16" t="s">
        <v>350</v>
      </c>
      <c r="B230" s="16" t="s">
        <v>351</v>
      </c>
      <c r="C230" s="16" t="s">
        <v>352</v>
      </c>
      <c r="D230" s="16" t="s">
        <v>353</v>
      </c>
    </row>
    <row r="231" spans="1:4" x14ac:dyDescent="0.15">
      <c r="A231" s="16" t="s">
        <v>350</v>
      </c>
      <c r="B231" s="16" t="s">
        <v>351</v>
      </c>
      <c r="C231" s="16" t="s">
        <v>354</v>
      </c>
      <c r="D231" s="16" t="s">
        <v>99</v>
      </c>
    </row>
    <row r="232" spans="1:4" x14ac:dyDescent="0.15">
      <c r="A232" s="16" t="s">
        <v>350</v>
      </c>
      <c r="B232" s="16" t="s">
        <v>351</v>
      </c>
      <c r="C232" s="16" t="s">
        <v>355</v>
      </c>
      <c r="D232" s="16" t="s">
        <v>311</v>
      </c>
    </row>
    <row r="233" spans="1:4" x14ac:dyDescent="0.15">
      <c r="A233" s="16" t="s">
        <v>350</v>
      </c>
      <c r="B233" s="16" t="s">
        <v>351</v>
      </c>
      <c r="C233" s="16" t="s">
        <v>356</v>
      </c>
      <c r="D233" s="16" t="s">
        <v>311</v>
      </c>
    </row>
    <row r="234" spans="1:4" x14ac:dyDescent="0.15">
      <c r="A234" s="16" t="s">
        <v>350</v>
      </c>
      <c r="B234" s="16" t="s">
        <v>351</v>
      </c>
      <c r="C234" s="16" t="s">
        <v>357</v>
      </c>
      <c r="D234" s="16" t="s">
        <v>358</v>
      </c>
    </row>
    <row r="235" spans="1:4" x14ac:dyDescent="0.15">
      <c r="A235" s="16" t="s">
        <v>350</v>
      </c>
      <c r="B235" s="16" t="s">
        <v>351</v>
      </c>
      <c r="C235" s="16" t="s">
        <v>359</v>
      </c>
      <c r="D235" s="16" t="s">
        <v>360</v>
      </c>
    </row>
    <row r="236" spans="1:4" x14ac:dyDescent="0.15">
      <c r="A236" s="16" t="s">
        <v>361</v>
      </c>
      <c r="B236" s="16" t="s">
        <v>362</v>
      </c>
      <c r="C236" s="16" t="s">
        <v>363</v>
      </c>
      <c r="D236" s="16" t="s">
        <v>45</v>
      </c>
    </row>
    <row r="237" spans="1:4" x14ac:dyDescent="0.15">
      <c r="A237" s="16" t="s">
        <v>361</v>
      </c>
      <c r="B237" s="16" t="s">
        <v>362</v>
      </c>
      <c r="C237" s="16" t="s">
        <v>364</v>
      </c>
      <c r="D237" s="16" t="s">
        <v>365</v>
      </c>
    </row>
    <row r="238" spans="1:4" x14ac:dyDescent="0.15">
      <c r="A238" s="16" t="s">
        <v>361</v>
      </c>
      <c r="B238" s="16" t="s">
        <v>362</v>
      </c>
      <c r="C238" s="16" t="s">
        <v>366</v>
      </c>
      <c r="D238" s="16" t="s">
        <v>45</v>
      </c>
    </row>
    <row r="239" spans="1:4" x14ac:dyDescent="0.15">
      <c r="A239" s="16" t="s">
        <v>361</v>
      </c>
      <c r="B239" s="16" t="s">
        <v>362</v>
      </c>
      <c r="C239" s="16" t="s">
        <v>367</v>
      </c>
      <c r="D239" s="16" t="s">
        <v>325</v>
      </c>
    </row>
    <row r="240" spans="1:4" x14ac:dyDescent="0.15">
      <c r="A240" s="16" t="s">
        <v>361</v>
      </c>
      <c r="B240" s="16" t="s">
        <v>362</v>
      </c>
      <c r="C240" s="16" t="s">
        <v>368</v>
      </c>
      <c r="D240" s="16" t="s">
        <v>325</v>
      </c>
    </row>
    <row r="241" spans="1:4" x14ac:dyDescent="0.15">
      <c r="A241" s="16" t="s">
        <v>361</v>
      </c>
      <c r="B241" s="16" t="s">
        <v>362</v>
      </c>
      <c r="C241" s="16" t="s">
        <v>369</v>
      </c>
      <c r="D241" s="16" t="s">
        <v>45</v>
      </c>
    </row>
    <row r="242" spans="1:4" x14ac:dyDescent="0.15">
      <c r="A242" s="16" t="s">
        <v>361</v>
      </c>
      <c r="B242" s="16" t="s">
        <v>362</v>
      </c>
      <c r="C242" s="16" t="s">
        <v>370</v>
      </c>
      <c r="D242" s="16" t="s">
        <v>325</v>
      </c>
    </row>
    <row r="243" spans="1:4" x14ac:dyDescent="0.15">
      <c r="A243" s="16" t="s">
        <v>361</v>
      </c>
      <c r="B243" s="16" t="s">
        <v>362</v>
      </c>
      <c r="C243" s="16" t="s">
        <v>371</v>
      </c>
      <c r="D243" s="16" t="s">
        <v>45</v>
      </c>
    </row>
    <row r="244" spans="1:4" x14ac:dyDescent="0.15">
      <c r="A244" s="16" t="s">
        <v>361</v>
      </c>
      <c r="B244" s="16" t="s">
        <v>362</v>
      </c>
      <c r="C244" s="16" t="s">
        <v>372</v>
      </c>
      <c r="D244" s="16" t="s">
        <v>365</v>
      </c>
    </row>
    <row r="245" spans="1:4" x14ac:dyDescent="0.15">
      <c r="A245" s="16" t="s">
        <v>361</v>
      </c>
      <c r="B245" s="16" t="s">
        <v>373</v>
      </c>
      <c r="C245" s="16" t="s">
        <v>374</v>
      </c>
      <c r="D245" s="16" t="s">
        <v>173</v>
      </c>
    </row>
    <row r="246" spans="1:4" x14ac:dyDescent="0.15">
      <c r="A246" s="16" t="s">
        <v>361</v>
      </c>
      <c r="B246" s="16" t="s">
        <v>373</v>
      </c>
      <c r="C246" s="16" t="s">
        <v>375</v>
      </c>
      <c r="D246" s="16" t="s">
        <v>173</v>
      </c>
    </row>
    <row r="247" spans="1:4" x14ac:dyDescent="0.15">
      <c r="A247" s="16" t="s">
        <v>361</v>
      </c>
      <c r="B247" s="16" t="s">
        <v>373</v>
      </c>
      <c r="C247" s="16" t="s">
        <v>376</v>
      </c>
      <c r="D247" s="16" t="s">
        <v>377</v>
      </c>
    </row>
    <row r="248" spans="1:4" x14ac:dyDescent="0.15">
      <c r="A248" s="16" t="s">
        <v>361</v>
      </c>
      <c r="B248" s="16" t="s">
        <v>373</v>
      </c>
      <c r="C248" s="16" t="s">
        <v>378</v>
      </c>
      <c r="D248" s="16" t="s">
        <v>379</v>
      </c>
    </row>
    <row r="249" spans="1:4" x14ac:dyDescent="0.15">
      <c r="A249" s="16" t="s">
        <v>361</v>
      </c>
      <c r="B249" s="16" t="s">
        <v>373</v>
      </c>
      <c r="C249" s="16" t="s">
        <v>380</v>
      </c>
      <c r="D249" s="16" t="s">
        <v>365</v>
      </c>
    </row>
    <row r="250" spans="1:4" x14ac:dyDescent="0.15">
      <c r="A250" s="16" t="s">
        <v>361</v>
      </c>
      <c r="B250" s="16" t="s">
        <v>373</v>
      </c>
      <c r="C250" s="16" t="s">
        <v>381</v>
      </c>
      <c r="D250" s="16" t="s">
        <v>365</v>
      </c>
    </row>
    <row r="251" spans="1:4" x14ac:dyDescent="0.15">
      <c r="A251" s="16" t="s">
        <v>361</v>
      </c>
      <c r="B251" s="16" t="s">
        <v>382</v>
      </c>
      <c r="C251" s="16" t="s">
        <v>383</v>
      </c>
      <c r="D251" s="16" t="s">
        <v>45</v>
      </c>
    </row>
    <row r="252" spans="1:4" x14ac:dyDescent="0.15">
      <c r="A252" s="16" t="s">
        <v>361</v>
      </c>
      <c r="B252" s="16" t="s">
        <v>382</v>
      </c>
      <c r="C252" s="16" t="s">
        <v>384</v>
      </c>
      <c r="D252" s="16" t="s">
        <v>120</v>
      </c>
    </row>
    <row r="253" spans="1:4" x14ac:dyDescent="0.15">
      <c r="A253" s="16" t="s">
        <v>361</v>
      </c>
      <c r="B253" s="16" t="s">
        <v>382</v>
      </c>
      <c r="C253" s="16" t="s">
        <v>385</v>
      </c>
      <c r="D253" s="16" t="s">
        <v>45</v>
      </c>
    </row>
    <row r="254" spans="1:4" x14ac:dyDescent="0.15">
      <c r="A254" s="16" t="s">
        <v>361</v>
      </c>
      <c r="B254" s="16" t="s">
        <v>382</v>
      </c>
      <c r="C254" s="16" t="s">
        <v>386</v>
      </c>
      <c r="D254" s="16" t="s">
        <v>365</v>
      </c>
    </row>
    <row r="255" spans="1:4" x14ac:dyDescent="0.15">
      <c r="A255" s="16" t="s">
        <v>361</v>
      </c>
      <c r="B255" s="16" t="s">
        <v>382</v>
      </c>
      <c r="C255" s="16" t="s">
        <v>387</v>
      </c>
      <c r="D255" s="16" t="s">
        <v>388</v>
      </c>
    </row>
    <row r="256" spans="1:4" x14ac:dyDescent="0.15">
      <c r="A256" s="16" t="s">
        <v>361</v>
      </c>
      <c r="B256" s="16" t="s">
        <v>382</v>
      </c>
      <c r="C256" s="16" t="s">
        <v>389</v>
      </c>
      <c r="D256" s="16" t="s">
        <v>325</v>
      </c>
    </row>
    <row r="257" spans="1:4" x14ac:dyDescent="0.15">
      <c r="A257" s="16" t="s">
        <v>361</v>
      </c>
      <c r="B257" s="16" t="s">
        <v>382</v>
      </c>
      <c r="C257" s="16" t="s">
        <v>390</v>
      </c>
      <c r="D257" s="16" t="s">
        <v>173</v>
      </c>
    </row>
    <row r="258" spans="1:4" x14ac:dyDescent="0.15">
      <c r="A258" s="16" t="s">
        <v>361</v>
      </c>
      <c r="B258" s="16" t="s">
        <v>382</v>
      </c>
      <c r="C258" s="16" t="s">
        <v>391</v>
      </c>
      <c r="D258" s="16" t="s">
        <v>325</v>
      </c>
    </row>
    <row r="259" spans="1:4" x14ac:dyDescent="0.15">
      <c r="A259" s="16" t="s">
        <v>361</v>
      </c>
      <c r="B259" s="16" t="s">
        <v>382</v>
      </c>
      <c r="C259" s="16" t="s">
        <v>392</v>
      </c>
      <c r="D259" s="16" t="s">
        <v>325</v>
      </c>
    </row>
    <row r="260" spans="1:4" x14ac:dyDescent="0.15">
      <c r="A260" s="16" t="s">
        <v>361</v>
      </c>
      <c r="B260" s="16" t="s">
        <v>382</v>
      </c>
      <c r="C260" s="16" t="s">
        <v>393</v>
      </c>
      <c r="D260" s="16" t="s">
        <v>45</v>
      </c>
    </row>
    <row r="261" spans="1:4" x14ac:dyDescent="0.15">
      <c r="A261" s="16" t="s">
        <v>361</v>
      </c>
      <c r="B261" s="16" t="s">
        <v>394</v>
      </c>
      <c r="C261" s="16" t="s">
        <v>395</v>
      </c>
      <c r="D261" s="16" t="s">
        <v>349</v>
      </c>
    </row>
    <row r="262" spans="1:4" x14ac:dyDescent="0.15">
      <c r="A262" s="16" t="s">
        <v>361</v>
      </c>
      <c r="B262" s="16" t="s">
        <v>394</v>
      </c>
      <c r="C262" s="16" t="s">
        <v>396</v>
      </c>
      <c r="D262" s="16" t="s">
        <v>120</v>
      </c>
    </row>
    <row r="263" spans="1:4" x14ac:dyDescent="0.15">
      <c r="A263" s="16" t="s">
        <v>361</v>
      </c>
      <c r="B263" s="16" t="s">
        <v>394</v>
      </c>
      <c r="C263" s="16" t="s">
        <v>397</v>
      </c>
      <c r="D263" s="16" t="s">
        <v>349</v>
      </c>
    </row>
    <row r="264" spans="1:4" x14ac:dyDescent="0.15">
      <c r="A264" s="16" t="s">
        <v>361</v>
      </c>
      <c r="B264" s="16" t="s">
        <v>394</v>
      </c>
      <c r="C264" s="16" t="s">
        <v>398</v>
      </c>
      <c r="D264" s="16" t="s">
        <v>43</v>
      </c>
    </row>
    <row r="265" spans="1:4" x14ac:dyDescent="0.15">
      <c r="A265" s="16" t="s">
        <v>361</v>
      </c>
      <c r="B265" s="16" t="s">
        <v>394</v>
      </c>
      <c r="C265" s="16" t="s">
        <v>399</v>
      </c>
      <c r="D265" s="16" t="s">
        <v>43</v>
      </c>
    </row>
    <row r="266" spans="1:4" x14ac:dyDescent="0.15">
      <c r="A266" s="16" t="s">
        <v>361</v>
      </c>
      <c r="B266" s="16" t="s">
        <v>394</v>
      </c>
      <c r="C266" s="16" t="s">
        <v>400</v>
      </c>
      <c r="D266" s="16" t="s">
        <v>43</v>
      </c>
    </row>
    <row r="267" spans="1:4" x14ac:dyDescent="0.15">
      <c r="A267" s="16" t="s">
        <v>361</v>
      </c>
      <c r="B267" s="16" t="s">
        <v>394</v>
      </c>
      <c r="C267" s="16" t="s">
        <v>401</v>
      </c>
      <c r="D267" s="16" t="s">
        <v>120</v>
      </c>
    </row>
    <row r="268" spans="1:4" x14ac:dyDescent="0.15">
      <c r="A268" s="16" t="s">
        <v>361</v>
      </c>
      <c r="B268" s="16" t="s">
        <v>394</v>
      </c>
      <c r="C268" s="16" t="s">
        <v>402</v>
      </c>
      <c r="D268" s="16" t="s">
        <v>325</v>
      </c>
    </row>
    <row r="269" spans="1:4" x14ac:dyDescent="0.15">
      <c r="A269" s="16" t="s">
        <v>361</v>
      </c>
      <c r="B269" s="16" t="s">
        <v>394</v>
      </c>
      <c r="C269" s="16" t="s">
        <v>403</v>
      </c>
      <c r="D269" s="16" t="s">
        <v>43</v>
      </c>
    </row>
    <row r="270" spans="1:4" x14ac:dyDescent="0.15">
      <c r="A270" s="16" t="s">
        <v>361</v>
      </c>
      <c r="B270" s="16" t="s">
        <v>404</v>
      </c>
      <c r="C270" s="16" t="s">
        <v>405</v>
      </c>
      <c r="D270" s="16" t="s">
        <v>45</v>
      </c>
    </row>
    <row r="271" spans="1:4" x14ac:dyDescent="0.15">
      <c r="A271" s="16" t="s">
        <v>361</v>
      </c>
      <c r="B271" s="16" t="s">
        <v>404</v>
      </c>
      <c r="C271" s="16" t="s">
        <v>406</v>
      </c>
      <c r="D271" s="16" t="s">
        <v>45</v>
      </c>
    </row>
    <row r="272" spans="1:4" x14ac:dyDescent="0.15">
      <c r="A272" s="16" t="s">
        <v>361</v>
      </c>
      <c r="B272" s="16" t="s">
        <v>404</v>
      </c>
      <c r="C272" s="16" t="s">
        <v>407</v>
      </c>
      <c r="D272" s="16" t="s">
        <v>45</v>
      </c>
    </row>
    <row r="273" spans="1:4" x14ac:dyDescent="0.15">
      <c r="A273" s="16" t="s">
        <v>361</v>
      </c>
      <c r="B273" s="16" t="s">
        <v>404</v>
      </c>
      <c r="C273" s="16" t="s">
        <v>408</v>
      </c>
      <c r="D273" s="16" t="s">
        <v>325</v>
      </c>
    </row>
    <row r="274" spans="1:4" x14ac:dyDescent="0.15">
      <c r="A274" s="16" t="s">
        <v>361</v>
      </c>
      <c r="B274" s="16" t="s">
        <v>404</v>
      </c>
      <c r="C274" s="16" t="s">
        <v>409</v>
      </c>
      <c r="D274" s="16" t="s">
        <v>365</v>
      </c>
    </row>
    <row r="275" spans="1:4" x14ac:dyDescent="0.15">
      <c r="A275" s="16" t="s">
        <v>361</v>
      </c>
      <c r="B275" s="16" t="s">
        <v>404</v>
      </c>
      <c r="C275" s="16" t="s">
        <v>410</v>
      </c>
      <c r="D275" s="16" t="s">
        <v>325</v>
      </c>
    </row>
    <row r="276" spans="1:4" x14ac:dyDescent="0.15">
      <c r="A276" s="16" t="s">
        <v>361</v>
      </c>
      <c r="B276" s="16" t="s">
        <v>404</v>
      </c>
      <c r="C276" s="16" t="s">
        <v>411</v>
      </c>
      <c r="D276" s="16" t="s">
        <v>120</v>
      </c>
    </row>
    <row r="277" spans="1:4" x14ac:dyDescent="0.15">
      <c r="A277" s="16" t="s">
        <v>361</v>
      </c>
      <c r="B277" s="16" t="s">
        <v>404</v>
      </c>
      <c r="C277" s="16" t="s">
        <v>412</v>
      </c>
      <c r="D277" s="16" t="s">
        <v>120</v>
      </c>
    </row>
    <row r="278" spans="1:4" x14ac:dyDescent="0.15">
      <c r="A278" s="16" t="s">
        <v>361</v>
      </c>
      <c r="B278" s="16" t="s">
        <v>404</v>
      </c>
      <c r="C278" s="16" t="s">
        <v>413</v>
      </c>
      <c r="D278" s="16" t="s">
        <v>120</v>
      </c>
    </row>
    <row r="279" spans="1:4" x14ac:dyDescent="0.15">
      <c r="A279" s="16" t="s">
        <v>414</v>
      </c>
      <c r="B279" s="16" t="s">
        <v>415</v>
      </c>
      <c r="C279" s="16" t="s">
        <v>416</v>
      </c>
      <c r="D279" s="16" t="s">
        <v>50</v>
      </c>
    </row>
    <row r="280" spans="1:4" x14ac:dyDescent="0.15">
      <c r="A280" s="16" t="s">
        <v>414</v>
      </c>
      <c r="B280" s="16" t="s">
        <v>415</v>
      </c>
      <c r="C280" s="16" t="s">
        <v>417</v>
      </c>
      <c r="D280" s="16" t="s">
        <v>108</v>
      </c>
    </row>
    <row r="281" spans="1:4" x14ac:dyDescent="0.15">
      <c r="A281" s="16" t="s">
        <v>414</v>
      </c>
      <c r="B281" s="16" t="s">
        <v>415</v>
      </c>
      <c r="C281" s="16" t="s">
        <v>418</v>
      </c>
      <c r="D281" s="16" t="s">
        <v>50</v>
      </c>
    </row>
    <row r="282" spans="1:4" x14ac:dyDescent="0.15">
      <c r="A282" s="16" t="s">
        <v>414</v>
      </c>
      <c r="B282" s="16" t="s">
        <v>415</v>
      </c>
      <c r="C282" s="16" t="s">
        <v>419</v>
      </c>
      <c r="D282" s="16" t="s">
        <v>59</v>
      </c>
    </row>
    <row r="283" spans="1:4" x14ac:dyDescent="0.15">
      <c r="A283" s="16" t="s">
        <v>414</v>
      </c>
      <c r="B283" s="16" t="s">
        <v>415</v>
      </c>
      <c r="C283" s="16" t="s">
        <v>420</v>
      </c>
      <c r="D283" s="16" t="s">
        <v>50</v>
      </c>
    </row>
    <row r="284" spans="1:4" x14ac:dyDescent="0.15">
      <c r="A284" s="16" t="s">
        <v>414</v>
      </c>
      <c r="B284" s="16" t="s">
        <v>421</v>
      </c>
      <c r="C284" s="16" t="s">
        <v>422</v>
      </c>
      <c r="D284" s="16" t="s">
        <v>29</v>
      </c>
    </row>
    <row r="285" spans="1:4" x14ac:dyDescent="0.15">
      <c r="A285" s="16" t="s">
        <v>414</v>
      </c>
      <c r="B285" s="16" t="s">
        <v>421</v>
      </c>
      <c r="C285" s="16" t="s">
        <v>423</v>
      </c>
      <c r="D285" s="16" t="s">
        <v>33</v>
      </c>
    </row>
    <row r="286" spans="1:4" x14ac:dyDescent="0.15">
      <c r="A286" s="16" t="s">
        <v>414</v>
      </c>
      <c r="B286" s="16" t="s">
        <v>421</v>
      </c>
      <c r="C286" s="16" t="s">
        <v>424</v>
      </c>
      <c r="D286" s="16" t="s">
        <v>56</v>
      </c>
    </row>
    <row r="287" spans="1:4" x14ac:dyDescent="0.15">
      <c r="A287" s="16" t="s">
        <v>414</v>
      </c>
      <c r="B287" s="16" t="s">
        <v>421</v>
      </c>
      <c r="C287" s="16" t="s">
        <v>425</v>
      </c>
      <c r="D287" s="16" t="s">
        <v>36</v>
      </c>
    </row>
    <row r="288" spans="1:4" x14ac:dyDescent="0.15">
      <c r="A288" s="16" t="s">
        <v>414</v>
      </c>
      <c r="B288" s="16" t="s">
        <v>421</v>
      </c>
      <c r="C288" s="16" t="s">
        <v>426</v>
      </c>
      <c r="D288" s="16" t="s">
        <v>56</v>
      </c>
    </row>
    <row r="289" spans="1:4" x14ac:dyDescent="0.15">
      <c r="A289" s="16" t="s">
        <v>414</v>
      </c>
      <c r="B289" s="16" t="s">
        <v>421</v>
      </c>
      <c r="C289" s="16" t="s">
        <v>427</v>
      </c>
      <c r="D289" s="16" t="s">
        <v>102</v>
      </c>
    </row>
    <row r="290" spans="1:4" x14ac:dyDescent="0.15">
      <c r="A290" s="16" t="s">
        <v>414</v>
      </c>
      <c r="B290" s="16" t="s">
        <v>421</v>
      </c>
      <c r="C290" s="16" t="s">
        <v>428</v>
      </c>
      <c r="D290" s="16" t="s">
        <v>67</v>
      </c>
    </row>
    <row r="291" spans="1:4" x14ac:dyDescent="0.15">
      <c r="A291" s="16" t="s">
        <v>414</v>
      </c>
      <c r="B291" s="16" t="s">
        <v>429</v>
      </c>
      <c r="C291" s="16" t="s">
        <v>430</v>
      </c>
      <c r="D291" s="16" t="s">
        <v>120</v>
      </c>
    </row>
    <row r="292" spans="1:4" x14ac:dyDescent="0.15">
      <c r="A292" s="16" t="s">
        <v>414</v>
      </c>
      <c r="B292" s="16" t="s">
        <v>429</v>
      </c>
      <c r="C292" s="16" t="s">
        <v>431</v>
      </c>
      <c r="D292" s="16" t="s">
        <v>47</v>
      </c>
    </row>
    <row r="293" spans="1:4" x14ac:dyDescent="0.15">
      <c r="A293" s="16" t="s">
        <v>414</v>
      </c>
      <c r="B293" s="16" t="s">
        <v>429</v>
      </c>
      <c r="C293" s="16" t="s">
        <v>432</v>
      </c>
      <c r="D293" s="16" t="s">
        <v>29</v>
      </c>
    </row>
    <row r="294" spans="1:4" x14ac:dyDescent="0.15">
      <c r="A294" s="16" t="s">
        <v>414</v>
      </c>
      <c r="B294" s="16" t="s">
        <v>429</v>
      </c>
      <c r="C294" s="16" t="s">
        <v>433</v>
      </c>
      <c r="D294" s="16" t="s">
        <v>33</v>
      </c>
    </row>
    <row r="295" spans="1:4" x14ac:dyDescent="0.15">
      <c r="A295" s="16" t="s">
        <v>414</v>
      </c>
      <c r="B295" s="16" t="s">
        <v>429</v>
      </c>
      <c r="C295" s="16" t="s">
        <v>434</v>
      </c>
      <c r="D295" s="16" t="s">
        <v>36</v>
      </c>
    </row>
    <row r="296" spans="1:4" x14ac:dyDescent="0.15">
      <c r="A296" s="16" t="s">
        <v>414</v>
      </c>
      <c r="B296" s="16" t="s">
        <v>429</v>
      </c>
      <c r="C296" s="16" t="s">
        <v>435</v>
      </c>
      <c r="D296" s="16" t="s">
        <v>29</v>
      </c>
    </row>
    <row r="297" spans="1:4" x14ac:dyDescent="0.15">
      <c r="A297" s="16" t="s">
        <v>414</v>
      </c>
      <c r="B297" s="16" t="s">
        <v>436</v>
      </c>
      <c r="C297" s="16" t="s">
        <v>437</v>
      </c>
      <c r="D297" s="16" t="s">
        <v>128</v>
      </c>
    </row>
    <row r="298" spans="1:4" x14ac:dyDescent="0.15">
      <c r="A298" s="16" t="s">
        <v>414</v>
      </c>
      <c r="B298" s="16" t="s">
        <v>436</v>
      </c>
      <c r="C298" s="16" t="s">
        <v>438</v>
      </c>
      <c r="D298" s="16" t="s">
        <v>349</v>
      </c>
    </row>
    <row r="299" spans="1:4" x14ac:dyDescent="0.15">
      <c r="A299" s="16" t="s">
        <v>414</v>
      </c>
      <c r="B299" s="16" t="s">
        <v>436</v>
      </c>
      <c r="C299" s="16" t="s">
        <v>439</v>
      </c>
      <c r="D299" s="16" t="s">
        <v>47</v>
      </c>
    </row>
    <row r="300" spans="1:4" x14ac:dyDescent="0.15">
      <c r="A300" s="16" t="s">
        <v>414</v>
      </c>
      <c r="B300" s="16" t="s">
        <v>436</v>
      </c>
      <c r="C300" s="16" t="s">
        <v>440</v>
      </c>
      <c r="D300" s="16" t="s">
        <v>29</v>
      </c>
    </row>
    <row r="301" spans="1:4" x14ac:dyDescent="0.15">
      <c r="A301" s="16" t="s">
        <v>414</v>
      </c>
      <c r="B301" s="16" t="s">
        <v>436</v>
      </c>
      <c r="C301" s="16" t="s">
        <v>441</v>
      </c>
      <c r="D301" s="16" t="s">
        <v>36</v>
      </c>
    </row>
    <row r="302" spans="1:4" x14ac:dyDescent="0.15">
      <c r="A302" s="16" t="s">
        <v>414</v>
      </c>
      <c r="B302" s="16" t="s">
        <v>436</v>
      </c>
      <c r="C302" s="16" t="s">
        <v>442</v>
      </c>
      <c r="D302" s="16" t="s">
        <v>36</v>
      </c>
    </row>
    <row r="303" spans="1:4" x14ac:dyDescent="0.15">
      <c r="A303" s="16" t="s">
        <v>414</v>
      </c>
      <c r="B303" s="16" t="s">
        <v>443</v>
      </c>
      <c r="C303" s="16" t="s">
        <v>444</v>
      </c>
      <c r="D303" s="16" t="s">
        <v>31</v>
      </c>
    </row>
    <row r="304" spans="1:4" x14ac:dyDescent="0.15">
      <c r="A304" s="16" t="s">
        <v>414</v>
      </c>
      <c r="B304" s="16" t="s">
        <v>445</v>
      </c>
      <c r="C304" s="16" t="s">
        <v>446</v>
      </c>
      <c r="D304" s="16" t="s">
        <v>50</v>
      </c>
    </row>
    <row r="305" spans="1:4" x14ac:dyDescent="0.15">
      <c r="A305" s="16" t="s">
        <v>414</v>
      </c>
      <c r="B305" s="16" t="s">
        <v>447</v>
      </c>
      <c r="C305" s="16" t="s">
        <v>448</v>
      </c>
      <c r="D305" s="16" t="s">
        <v>73</v>
      </c>
    </row>
    <row r="306" spans="1:4" x14ac:dyDescent="0.15">
      <c r="A306" s="16" t="s">
        <v>414</v>
      </c>
      <c r="B306" s="16" t="s">
        <v>447</v>
      </c>
      <c r="C306" s="16" t="s">
        <v>449</v>
      </c>
      <c r="D306" s="16" t="s">
        <v>73</v>
      </c>
    </row>
    <row r="307" spans="1:4" x14ac:dyDescent="0.15">
      <c r="A307" s="16" t="s">
        <v>414</v>
      </c>
      <c r="B307" s="16" t="s">
        <v>447</v>
      </c>
      <c r="C307" s="16" t="s">
        <v>450</v>
      </c>
      <c r="D307" s="16" t="s">
        <v>56</v>
      </c>
    </row>
    <row r="308" spans="1:4" x14ac:dyDescent="0.15">
      <c r="A308" s="16" t="s">
        <v>414</v>
      </c>
      <c r="B308" s="16" t="s">
        <v>447</v>
      </c>
      <c r="C308" s="16" t="s">
        <v>451</v>
      </c>
      <c r="D308" s="16" t="s">
        <v>56</v>
      </c>
    </row>
    <row r="309" spans="1:4" x14ac:dyDescent="0.15">
      <c r="A309" s="16" t="s">
        <v>414</v>
      </c>
      <c r="B309" s="16" t="s">
        <v>447</v>
      </c>
      <c r="C309" s="16" t="s">
        <v>452</v>
      </c>
      <c r="D309" s="16" t="s">
        <v>56</v>
      </c>
    </row>
    <row r="310" spans="1:4" x14ac:dyDescent="0.15">
      <c r="A310" s="16" t="s">
        <v>453</v>
      </c>
      <c r="B310" s="16" t="s">
        <v>454</v>
      </c>
      <c r="C310" s="16" t="s">
        <v>455</v>
      </c>
      <c r="D310" s="16" t="s">
        <v>45</v>
      </c>
    </row>
    <row r="311" spans="1:4" x14ac:dyDescent="0.15">
      <c r="A311" s="16" t="s">
        <v>453</v>
      </c>
      <c r="B311" s="16" t="s">
        <v>454</v>
      </c>
      <c r="C311" s="16" t="s">
        <v>456</v>
      </c>
      <c r="D311" s="16" t="s">
        <v>173</v>
      </c>
    </row>
    <row r="312" spans="1:4" x14ac:dyDescent="0.15">
      <c r="A312" s="16" t="s">
        <v>453</v>
      </c>
      <c r="B312" s="16" t="s">
        <v>454</v>
      </c>
      <c r="C312" s="16" t="s">
        <v>457</v>
      </c>
      <c r="D312" s="16" t="s">
        <v>458</v>
      </c>
    </row>
    <row r="313" spans="1:4" x14ac:dyDescent="0.15">
      <c r="A313" s="16" t="s">
        <v>453</v>
      </c>
      <c r="B313" s="16" t="s">
        <v>454</v>
      </c>
      <c r="C313" s="16" t="s">
        <v>459</v>
      </c>
      <c r="D313" s="16" t="s">
        <v>379</v>
      </c>
    </row>
    <row r="314" spans="1:4" x14ac:dyDescent="0.15">
      <c r="A314" s="16" t="s">
        <v>453</v>
      </c>
      <c r="B314" s="16" t="s">
        <v>454</v>
      </c>
      <c r="C314" s="16" t="s">
        <v>460</v>
      </c>
      <c r="D314" s="16" t="s">
        <v>388</v>
      </c>
    </row>
    <row r="315" spans="1:4" x14ac:dyDescent="0.15">
      <c r="A315" s="16" t="s">
        <v>453</v>
      </c>
      <c r="B315" s="16" t="s">
        <v>454</v>
      </c>
      <c r="C315" s="16" t="s">
        <v>461</v>
      </c>
      <c r="D315" s="16" t="s">
        <v>179</v>
      </c>
    </row>
    <row r="316" spans="1:4" x14ac:dyDescent="0.15">
      <c r="A316" s="16" t="s">
        <v>453</v>
      </c>
      <c r="B316" s="16" t="s">
        <v>462</v>
      </c>
      <c r="C316" s="16" t="s">
        <v>463</v>
      </c>
      <c r="D316" s="16" t="s">
        <v>47</v>
      </c>
    </row>
    <row r="317" spans="1:4" x14ac:dyDescent="0.15">
      <c r="A317" s="16" t="s">
        <v>453</v>
      </c>
      <c r="B317" s="16" t="s">
        <v>462</v>
      </c>
      <c r="C317" s="16" t="s">
        <v>464</v>
      </c>
      <c r="D317" s="16" t="s">
        <v>47</v>
      </c>
    </row>
    <row r="318" spans="1:4" x14ac:dyDescent="0.15">
      <c r="A318" s="16" t="s">
        <v>453</v>
      </c>
      <c r="B318" s="16" t="s">
        <v>462</v>
      </c>
      <c r="C318" s="16" t="s">
        <v>465</v>
      </c>
      <c r="D318" s="16" t="s">
        <v>47</v>
      </c>
    </row>
    <row r="319" spans="1:4" x14ac:dyDescent="0.15">
      <c r="A319" s="16" t="s">
        <v>453</v>
      </c>
      <c r="B319" s="16" t="s">
        <v>462</v>
      </c>
      <c r="C319" s="16" t="s">
        <v>466</v>
      </c>
      <c r="D319" s="16" t="s">
        <v>108</v>
      </c>
    </row>
    <row r="320" spans="1:4" x14ac:dyDescent="0.15">
      <c r="A320" s="16" t="s">
        <v>453</v>
      </c>
      <c r="B320" s="16" t="s">
        <v>462</v>
      </c>
      <c r="C320" s="16" t="s">
        <v>467</v>
      </c>
      <c r="D320" s="16" t="s">
        <v>120</v>
      </c>
    </row>
    <row r="321" spans="1:4" x14ac:dyDescent="0.15">
      <c r="A321" s="16" t="s">
        <v>453</v>
      </c>
      <c r="B321" s="16" t="s">
        <v>462</v>
      </c>
      <c r="C321" s="16" t="s">
        <v>468</v>
      </c>
      <c r="D321" s="16" t="s">
        <v>43</v>
      </c>
    </row>
    <row r="322" spans="1:4" x14ac:dyDescent="0.15">
      <c r="A322" s="16" t="s">
        <v>453</v>
      </c>
      <c r="B322" s="16" t="s">
        <v>462</v>
      </c>
      <c r="C322" s="16" t="s">
        <v>469</v>
      </c>
      <c r="D322" s="16" t="s">
        <v>120</v>
      </c>
    </row>
    <row r="323" spans="1:4" x14ac:dyDescent="0.15">
      <c r="A323" s="16" t="s">
        <v>453</v>
      </c>
      <c r="B323" s="16" t="s">
        <v>462</v>
      </c>
      <c r="C323" s="16" t="s">
        <v>470</v>
      </c>
      <c r="D323" s="16" t="s">
        <v>120</v>
      </c>
    </row>
    <row r="324" spans="1:4" x14ac:dyDescent="0.15">
      <c r="A324" s="16" t="s">
        <v>453</v>
      </c>
      <c r="B324" s="16" t="s">
        <v>462</v>
      </c>
      <c r="C324" s="16" t="s">
        <v>471</v>
      </c>
      <c r="D324" s="16" t="s">
        <v>43</v>
      </c>
    </row>
    <row r="325" spans="1:4" x14ac:dyDescent="0.15">
      <c r="A325" s="16" t="s">
        <v>453</v>
      </c>
      <c r="B325" s="16" t="s">
        <v>462</v>
      </c>
      <c r="C325" s="16" t="s">
        <v>472</v>
      </c>
      <c r="D325" s="16" t="s">
        <v>325</v>
      </c>
    </row>
    <row r="326" spans="1:4" x14ac:dyDescent="0.15">
      <c r="A326" s="16" t="s">
        <v>453</v>
      </c>
      <c r="B326" s="16" t="s">
        <v>462</v>
      </c>
      <c r="C326" s="16" t="s">
        <v>473</v>
      </c>
      <c r="D326" s="16" t="s">
        <v>325</v>
      </c>
    </row>
    <row r="327" spans="1:4" x14ac:dyDescent="0.15">
      <c r="A327" s="16" t="s">
        <v>453</v>
      </c>
      <c r="B327" s="16" t="s">
        <v>462</v>
      </c>
      <c r="C327" s="16" t="s">
        <v>474</v>
      </c>
      <c r="D327" s="16" t="s">
        <v>45</v>
      </c>
    </row>
    <row r="328" spans="1:4" x14ac:dyDescent="0.15">
      <c r="A328" s="16" t="s">
        <v>453</v>
      </c>
      <c r="B328" s="16" t="s">
        <v>462</v>
      </c>
      <c r="C328" s="16" t="s">
        <v>475</v>
      </c>
      <c r="D328" s="16" t="s">
        <v>325</v>
      </c>
    </row>
    <row r="329" spans="1:4" x14ac:dyDescent="0.15">
      <c r="A329" s="16" t="s">
        <v>453</v>
      </c>
      <c r="B329" s="16" t="s">
        <v>462</v>
      </c>
      <c r="C329" s="16" t="s">
        <v>476</v>
      </c>
      <c r="D329" s="16" t="s">
        <v>325</v>
      </c>
    </row>
    <row r="330" spans="1:4" x14ac:dyDescent="0.15">
      <c r="A330" s="16" t="s">
        <v>453</v>
      </c>
      <c r="B330" s="16" t="s">
        <v>462</v>
      </c>
      <c r="C330" s="16" t="s">
        <v>477</v>
      </c>
      <c r="D330" s="16" t="s">
        <v>325</v>
      </c>
    </row>
    <row r="331" spans="1:4" x14ac:dyDescent="0.15">
      <c r="A331" s="16" t="s">
        <v>453</v>
      </c>
      <c r="B331" s="16" t="s">
        <v>478</v>
      </c>
      <c r="C331" s="16" t="s">
        <v>479</v>
      </c>
      <c r="D331" s="16" t="s">
        <v>379</v>
      </c>
    </row>
    <row r="332" spans="1:4" x14ac:dyDescent="0.15">
      <c r="A332" s="16" t="s">
        <v>453</v>
      </c>
      <c r="B332" s="16" t="s">
        <v>478</v>
      </c>
      <c r="C332" s="16" t="s">
        <v>480</v>
      </c>
      <c r="D332" s="16" t="s">
        <v>45</v>
      </c>
    </row>
    <row r="333" spans="1:4" x14ac:dyDescent="0.15">
      <c r="A333" s="16" t="s">
        <v>453</v>
      </c>
      <c r="B333" s="16" t="s">
        <v>478</v>
      </c>
      <c r="C333" s="16" t="s">
        <v>481</v>
      </c>
      <c r="D333" s="16" t="s">
        <v>482</v>
      </c>
    </row>
    <row r="334" spans="1:4" x14ac:dyDescent="0.15">
      <c r="A334" s="16" t="s">
        <v>453</v>
      </c>
      <c r="B334" s="16" t="s">
        <v>478</v>
      </c>
      <c r="C334" s="16" t="s">
        <v>483</v>
      </c>
      <c r="D334" s="16" t="s">
        <v>482</v>
      </c>
    </row>
    <row r="335" spans="1:4" x14ac:dyDescent="0.15">
      <c r="A335" s="16" t="s">
        <v>453</v>
      </c>
      <c r="B335" s="16" t="s">
        <v>478</v>
      </c>
      <c r="C335" s="16" t="s">
        <v>484</v>
      </c>
      <c r="D335" s="16" t="s">
        <v>325</v>
      </c>
    </row>
    <row r="336" spans="1:4" x14ac:dyDescent="0.15">
      <c r="A336" s="16" t="s">
        <v>453</v>
      </c>
      <c r="B336" s="16" t="s">
        <v>478</v>
      </c>
      <c r="C336" s="16" t="s">
        <v>485</v>
      </c>
      <c r="D336" s="16" t="s">
        <v>325</v>
      </c>
    </row>
    <row r="337" spans="1:4" x14ac:dyDescent="0.15">
      <c r="A337" s="16" t="s">
        <v>486</v>
      </c>
      <c r="B337" s="16" t="s">
        <v>487</v>
      </c>
      <c r="C337" s="16" t="s">
        <v>488</v>
      </c>
      <c r="D337" s="16" t="s">
        <v>122</v>
      </c>
    </row>
    <row r="338" spans="1:4" x14ac:dyDescent="0.15">
      <c r="A338" s="16" t="s">
        <v>486</v>
      </c>
      <c r="B338" s="16" t="s">
        <v>487</v>
      </c>
      <c r="C338" s="16" t="s">
        <v>489</v>
      </c>
      <c r="D338" s="16" t="s">
        <v>36</v>
      </c>
    </row>
    <row r="339" spans="1:4" x14ac:dyDescent="0.15">
      <c r="A339" s="16" t="s">
        <v>486</v>
      </c>
      <c r="B339" s="16" t="s">
        <v>490</v>
      </c>
      <c r="C339" s="16" t="s">
        <v>491</v>
      </c>
      <c r="D339" s="16" t="s">
        <v>128</v>
      </c>
    </row>
    <row r="340" spans="1:4" x14ac:dyDescent="0.15">
      <c r="A340" s="16" t="s">
        <v>486</v>
      </c>
      <c r="B340" s="16" t="s">
        <v>490</v>
      </c>
      <c r="C340" s="16" t="s">
        <v>492</v>
      </c>
      <c r="D340" s="16" t="s">
        <v>29</v>
      </c>
    </row>
    <row r="341" spans="1:4" x14ac:dyDescent="0.15">
      <c r="A341" s="16" t="s">
        <v>486</v>
      </c>
      <c r="B341" s="16" t="s">
        <v>490</v>
      </c>
      <c r="C341" s="16" t="s">
        <v>493</v>
      </c>
      <c r="D341" s="16" t="s">
        <v>108</v>
      </c>
    </row>
    <row r="342" spans="1:4" x14ac:dyDescent="0.15">
      <c r="A342" s="16" t="s">
        <v>486</v>
      </c>
      <c r="B342" s="16" t="s">
        <v>490</v>
      </c>
      <c r="C342" s="16" t="s">
        <v>494</v>
      </c>
      <c r="D342" s="16" t="s">
        <v>29</v>
      </c>
    </row>
    <row r="343" spans="1:4" x14ac:dyDescent="0.15">
      <c r="A343" s="16" t="s">
        <v>486</v>
      </c>
      <c r="B343" s="16" t="s">
        <v>490</v>
      </c>
      <c r="C343" s="16" t="s">
        <v>495</v>
      </c>
      <c r="D343" s="16" t="s">
        <v>29</v>
      </c>
    </row>
    <row r="344" spans="1:4" x14ac:dyDescent="0.15">
      <c r="A344" s="16" t="s">
        <v>486</v>
      </c>
      <c r="B344" s="16" t="s">
        <v>490</v>
      </c>
      <c r="C344" s="16" t="s">
        <v>496</v>
      </c>
      <c r="D344" s="16" t="s">
        <v>50</v>
      </c>
    </row>
    <row r="345" spans="1:4" x14ac:dyDescent="0.15">
      <c r="A345" s="16" t="s">
        <v>486</v>
      </c>
      <c r="B345" s="16" t="s">
        <v>490</v>
      </c>
      <c r="C345" s="16" t="s">
        <v>497</v>
      </c>
      <c r="D345" s="16" t="s">
        <v>29</v>
      </c>
    </row>
    <row r="346" spans="1:4" x14ac:dyDescent="0.15">
      <c r="A346" s="16" t="s">
        <v>486</v>
      </c>
      <c r="B346" s="16" t="s">
        <v>498</v>
      </c>
      <c r="C346" s="16" t="s">
        <v>499</v>
      </c>
      <c r="D346" s="16" t="s">
        <v>56</v>
      </c>
    </row>
    <row r="347" spans="1:4" x14ac:dyDescent="0.15">
      <c r="A347" s="16" t="s">
        <v>486</v>
      </c>
      <c r="B347" s="16" t="s">
        <v>498</v>
      </c>
      <c r="C347" s="16" t="s">
        <v>500</v>
      </c>
      <c r="D347" s="16" t="s">
        <v>56</v>
      </c>
    </row>
    <row r="348" spans="1:4" x14ac:dyDescent="0.15">
      <c r="A348" s="16" t="s">
        <v>486</v>
      </c>
      <c r="B348" s="16" t="s">
        <v>498</v>
      </c>
      <c r="C348" s="16" t="s">
        <v>501</v>
      </c>
      <c r="D348" s="16" t="s">
        <v>56</v>
      </c>
    </row>
    <row r="349" spans="1:4" x14ac:dyDescent="0.15">
      <c r="A349" s="16" t="s">
        <v>486</v>
      </c>
      <c r="B349" s="16" t="s">
        <v>498</v>
      </c>
      <c r="C349" s="16" t="s">
        <v>502</v>
      </c>
      <c r="D349" s="16" t="s">
        <v>53</v>
      </c>
    </row>
    <row r="350" spans="1:4" x14ac:dyDescent="0.15">
      <c r="A350" s="16" t="s">
        <v>486</v>
      </c>
      <c r="B350" s="16" t="s">
        <v>498</v>
      </c>
      <c r="C350" s="16" t="s">
        <v>503</v>
      </c>
      <c r="D350" s="16" t="s">
        <v>33</v>
      </c>
    </row>
    <row r="351" spans="1:4" x14ac:dyDescent="0.15">
      <c r="A351" s="16" t="s">
        <v>486</v>
      </c>
      <c r="B351" s="16" t="s">
        <v>498</v>
      </c>
      <c r="C351" s="16" t="s">
        <v>504</v>
      </c>
      <c r="D351" s="16" t="s">
        <v>47</v>
      </c>
    </row>
    <row r="352" spans="1:4" x14ac:dyDescent="0.15">
      <c r="A352" s="16" t="s">
        <v>486</v>
      </c>
      <c r="B352" s="16" t="s">
        <v>498</v>
      </c>
      <c r="C352" s="16" t="s">
        <v>505</v>
      </c>
      <c r="D352" s="16" t="s">
        <v>31</v>
      </c>
    </row>
    <row r="353" spans="1:4" x14ac:dyDescent="0.15">
      <c r="A353" s="16" t="s">
        <v>486</v>
      </c>
      <c r="B353" s="16" t="s">
        <v>498</v>
      </c>
      <c r="C353" s="16" t="s">
        <v>506</v>
      </c>
      <c r="D353" s="16" t="s">
        <v>122</v>
      </c>
    </row>
    <row r="354" spans="1:4" x14ac:dyDescent="0.15">
      <c r="A354" s="16" t="s">
        <v>486</v>
      </c>
      <c r="B354" s="16" t="s">
        <v>498</v>
      </c>
      <c r="C354" s="16" t="s">
        <v>507</v>
      </c>
      <c r="D354" s="16" t="s">
        <v>31</v>
      </c>
    </row>
    <row r="355" spans="1:4" x14ac:dyDescent="0.15">
      <c r="A355" s="16" t="s">
        <v>486</v>
      </c>
      <c r="B355" s="16" t="s">
        <v>498</v>
      </c>
      <c r="C355" s="16" t="s">
        <v>508</v>
      </c>
      <c r="D355" s="16" t="s">
        <v>59</v>
      </c>
    </row>
    <row r="356" spans="1:4" x14ac:dyDescent="0.15">
      <c r="A356" s="16" t="s">
        <v>486</v>
      </c>
      <c r="B356" s="16" t="s">
        <v>498</v>
      </c>
      <c r="C356" s="16" t="s">
        <v>509</v>
      </c>
      <c r="D356" s="16" t="s">
        <v>47</v>
      </c>
    </row>
    <row r="357" spans="1:4" x14ac:dyDescent="0.15">
      <c r="A357" s="16" t="s">
        <v>486</v>
      </c>
      <c r="B357" s="16" t="s">
        <v>498</v>
      </c>
      <c r="C357" s="16" t="s">
        <v>510</v>
      </c>
      <c r="D357" s="16" t="s">
        <v>128</v>
      </c>
    </row>
    <row r="358" spans="1:4" x14ac:dyDescent="0.15">
      <c r="A358" s="16" t="s">
        <v>486</v>
      </c>
      <c r="B358" s="16" t="s">
        <v>498</v>
      </c>
      <c r="C358" s="16" t="s">
        <v>511</v>
      </c>
      <c r="D358" s="16" t="s">
        <v>47</v>
      </c>
    </row>
    <row r="359" spans="1:4" x14ac:dyDescent="0.15">
      <c r="A359" s="16" t="s">
        <v>486</v>
      </c>
      <c r="B359" s="16" t="s">
        <v>512</v>
      </c>
      <c r="C359" s="16" t="s">
        <v>513</v>
      </c>
      <c r="D359" s="16" t="s">
        <v>71</v>
      </c>
    </row>
    <row r="360" spans="1:4" x14ac:dyDescent="0.15">
      <c r="A360" s="16" t="s">
        <v>486</v>
      </c>
      <c r="B360" s="16" t="s">
        <v>512</v>
      </c>
      <c r="C360" s="16" t="s">
        <v>514</v>
      </c>
      <c r="D360" s="16" t="s">
        <v>71</v>
      </c>
    </row>
    <row r="361" spans="1:4" x14ac:dyDescent="0.15">
      <c r="A361" s="16" t="s">
        <v>486</v>
      </c>
      <c r="B361" s="16" t="s">
        <v>512</v>
      </c>
      <c r="C361" s="16" t="s">
        <v>515</v>
      </c>
      <c r="D361" s="16" t="s">
        <v>84</v>
      </c>
    </row>
    <row r="362" spans="1:4" x14ac:dyDescent="0.15">
      <c r="A362" s="16" t="s">
        <v>486</v>
      </c>
      <c r="B362" s="16" t="s">
        <v>512</v>
      </c>
      <c r="C362" s="16" t="s">
        <v>516</v>
      </c>
      <c r="D362" s="16" t="s">
        <v>84</v>
      </c>
    </row>
    <row r="363" spans="1:4" x14ac:dyDescent="0.15">
      <c r="A363" s="16" t="s">
        <v>486</v>
      </c>
      <c r="B363" s="16" t="s">
        <v>512</v>
      </c>
      <c r="C363" s="16" t="s">
        <v>517</v>
      </c>
      <c r="D363" s="16" t="s">
        <v>84</v>
      </c>
    </row>
    <row r="364" spans="1:4" x14ac:dyDescent="0.15">
      <c r="A364" s="16" t="s">
        <v>518</v>
      </c>
      <c r="B364" s="16" t="s">
        <v>519</v>
      </c>
      <c r="C364" s="16" t="s">
        <v>520</v>
      </c>
      <c r="D364" s="16" t="s">
        <v>122</v>
      </c>
    </row>
    <row r="365" spans="1:4" x14ac:dyDescent="0.15">
      <c r="A365" s="16" t="s">
        <v>518</v>
      </c>
      <c r="B365" s="16" t="s">
        <v>519</v>
      </c>
      <c r="C365" s="16" t="s">
        <v>521</v>
      </c>
      <c r="D365" s="16" t="s">
        <v>47</v>
      </c>
    </row>
    <row r="366" spans="1:4" x14ac:dyDescent="0.15">
      <c r="A366" s="16" t="s">
        <v>518</v>
      </c>
      <c r="B366" s="16" t="s">
        <v>519</v>
      </c>
      <c r="C366" s="16" t="s">
        <v>522</v>
      </c>
      <c r="D366" s="16" t="s">
        <v>122</v>
      </c>
    </row>
    <row r="367" spans="1:4" x14ac:dyDescent="0.15">
      <c r="A367" s="16" t="s">
        <v>518</v>
      </c>
      <c r="B367" s="16" t="s">
        <v>519</v>
      </c>
      <c r="C367" s="16" t="s">
        <v>523</v>
      </c>
      <c r="D367" s="16" t="s">
        <v>47</v>
      </c>
    </row>
    <row r="368" spans="1:4" x14ac:dyDescent="0.15">
      <c r="A368" s="16" t="s">
        <v>518</v>
      </c>
      <c r="B368" s="16" t="s">
        <v>519</v>
      </c>
      <c r="C368" s="16" t="s">
        <v>524</v>
      </c>
      <c r="D368" s="16" t="s">
        <v>29</v>
      </c>
    </row>
    <row r="369" spans="1:4" x14ac:dyDescent="0.15">
      <c r="A369" s="16" t="s">
        <v>518</v>
      </c>
      <c r="B369" s="16" t="s">
        <v>519</v>
      </c>
      <c r="C369" s="16" t="s">
        <v>525</v>
      </c>
      <c r="D369" s="16" t="s">
        <v>128</v>
      </c>
    </row>
    <row r="370" spans="1:4" x14ac:dyDescent="0.15">
      <c r="A370" s="16" t="s">
        <v>518</v>
      </c>
      <c r="B370" s="16" t="s">
        <v>526</v>
      </c>
      <c r="C370" s="16" t="s">
        <v>527</v>
      </c>
      <c r="D370" s="16" t="s">
        <v>90</v>
      </c>
    </row>
    <row r="371" spans="1:4" x14ac:dyDescent="0.15">
      <c r="A371" s="16" t="s">
        <v>518</v>
      </c>
      <c r="B371" s="16" t="s">
        <v>526</v>
      </c>
      <c r="C371" s="16" t="s">
        <v>528</v>
      </c>
      <c r="D371" s="16" t="s">
        <v>90</v>
      </c>
    </row>
    <row r="372" spans="1:4" x14ac:dyDescent="0.15">
      <c r="A372" s="16" t="s">
        <v>518</v>
      </c>
      <c r="B372" s="16" t="s">
        <v>526</v>
      </c>
      <c r="C372" s="16" t="s">
        <v>529</v>
      </c>
      <c r="D372" s="16" t="s">
        <v>50</v>
      </c>
    </row>
    <row r="373" spans="1:4" x14ac:dyDescent="0.15">
      <c r="A373" s="16" t="s">
        <v>518</v>
      </c>
      <c r="B373" s="16" t="s">
        <v>526</v>
      </c>
      <c r="C373" s="16" t="s">
        <v>530</v>
      </c>
      <c r="D373" s="16" t="s">
        <v>69</v>
      </c>
    </row>
    <row r="374" spans="1:4" x14ac:dyDescent="0.15">
      <c r="A374" s="16" t="s">
        <v>518</v>
      </c>
      <c r="B374" s="16" t="s">
        <v>526</v>
      </c>
      <c r="C374" s="16" t="s">
        <v>531</v>
      </c>
      <c r="D374" s="16" t="s">
        <v>69</v>
      </c>
    </row>
    <row r="375" spans="1:4" x14ac:dyDescent="0.15">
      <c r="A375" s="16" t="s">
        <v>518</v>
      </c>
      <c r="B375" s="16" t="s">
        <v>526</v>
      </c>
      <c r="C375" s="16" t="s">
        <v>532</v>
      </c>
      <c r="D375" s="16" t="s">
        <v>59</v>
      </c>
    </row>
    <row r="376" spans="1:4" x14ac:dyDescent="0.15">
      <c r="A376" s="16" t="s">
        <v>518</v>
      </c>
      <c r="B376" s="16" t="s">
        <v>526</v>
      </c>
      <c r="C376" s="16" t="s">
        <v>533</v>
      </c>
      <c r="D376" s="16" t="s">
        <v>82</v>
      </c>
    </row>
    <row r="377" spans="1:4" x14ac:dyDescent="0.15">
      <c r="A377" s="16" t="s">
        <v>518</v>
      </c>
      <c r="B377" s="16" t="s">
        <v>526</v>
      </c>
      <c r="C377" s="16" t="s">
        <v>534</v>
      </c>
      <c r="D377" s="16" t="s">
        <v>82</v>
      </c>
    </row>
    <row r="378" spans="1:4" x14ac:dyDescent="0.15">
      <c r="A378" s="16" t="s">
        <v>518</v>
      </c>
      <c r="B378" s="16" t="s">
        <v>526</v>
      </c>
      <c r="C378" s="16" t="s">
        <v>535</v>
      </c>
      <c r="D378" s="16" t="s">
        <v>138</v>
      </c>
    </row>
    <row r="379" spans="1:4" x14ac:dyDescent="0.15">
      <c r="A379" s="16" t="s">
        <v>518</v>
      </c>
      <c r="B379" s="16" t="s">
        <v>536</v>
      </c>
      <c r="C379" s="16" t="s">
        <v>537</v>
      </c>
      <c r="D379" s="16" t="s">
        <v>73</v>
      </c>
    </row>
    <row r="380" spans="1:4" x14ac:dyDescent="0.15">
      <c r="A380" s="16" t="s">
        <v>518</v>
      </c>
      <c r="B380" s="16" t="s">
        <v>536</v>
      </c>
      <c r="C380" s="16" t="s">
        <v>538</v>
      </c>
      <c r="D380" s="16" t="s">
        <v>73</v>
      </c>
    </row>
    <row r="381" spans="1:4" x14ac:dyDescent="0.15">
      <c r="A381" s="16" t="s">
        <v>518</v>
      </c>
      <c r="B381" s="16" t="s">
        <v>536</v>
      </c>
      <c r="C381" s="16" t="s">
        <v>539</v>
      </c>
      <c r="D381" s="16" t="s">
        <v>360</v>
      </c>
    </row>
    <row r="382" spans="1:4" x14ac:dyDescent="0.15">
      <c r="A382" s="16" t="s">
        <v>518</v>
      </c>
      <c r="B382" s="16" t="s">
        <v>536</v>
      </c>
      <c r="C382" s="16" t="s">
        <v>540</v>
      </c>
      <c r="D382" s="16" t="s">
        <v>86</v>
      </c>
    </row>
    <row r="383" spans="1:4" x14ac:dyDescent="0.15">
      <c r="A383" s="16" t="s">
        <v>518</v>
      </c>
      <c r="B383" s="16" t="s">
        <v>541</v>
      </c>
      <c r="C383" s="16" t="s">
        <v>542</v>
      </c>
      <c r="D383" s="16" t="s">
        <v>45</v>
      </c>
    </row>
    <row r="384" spans="1:4" x14ac:dyDescent="0.15">
      <c r="A384" s="16" t="s">
        <v>518</v>
      </c>
      <c r="B384" s="16" t="s">
        <v>541</v>
      </c>
      <c r="C384" s="16" t="s">
        <v>543</v>
      </c>
      <c r="D384" s="16" t="s">
        <v>325</v>
      </c>
    </row>
    <row r="385" spans="1:4" x14ac:dyDescent="0.15">
      <c r="A385" s="16" t="s">
        <v>518</v>
      </c>
      <c r="B385" s="16" t="s">
        <v>541</v>
      </c>
      <c r="C385" s="16" t="s">
        <v>544</v>
      </c>
      <c r="D385" s="16" t="s">
        <v>379</v>
      </c>
    </row>
    <row r="386" spans="1:4" x14ac:dyDescent="0.15">
      <c r="A386" s="16" t="s">
        <v>518</v>
      </c>
      <c r="B386" s="16" t="s">
        <v>541</v>
      </c>
      <c r="C386" s="16" t="s">
        <v>545</v>
      </c>
      <c r="D386" s="16" t="s">
        <v>379</v>
      </c>
    </row>
    <row r="387" spans="1:4" x14ac:dyDescent="0.15">
      <c r="A387" s="16" t="s">
        <v>518</v>
      </c>
      <c r="B387" s="16" t="s">
        <v>541</v>
      </c>
      <c r="C387" s="16" t="s">
        <v>546</v>
      </c>
      <c r="D387" s="16" t="s">
        <v>379</v>
      </c>
    </row>
    <row r="388" spans="1:4" x14ac:dyDescent="0.15">
      <c r="A388" s="16" t="s">
        <v>518</v>
      </c>
      <c r="B388" s="16" t="s">
        <v>541</v>
      </c>
      <c r="C388" s="16" t="s">
        <v>547</v>
      </c>
      <c r="D388" s="16" t="s">
        <v>482</v>
      </c>
    </row>
    <row r="389" spans="1:4" x14ac:dyDescent="0.15">
      <c r="A389" s="16" t="s">
        <v>518</v>
      </c>
      <c r="B389" s="16" t="s">
        <v>548</v>
      </c>
      <c r="C389" s="16" t="s">
        <v>549</v>
      </c>
      <c r="D389" s="16" t="s">
        <v>29</v>
      </c>
    </row>
    <row r="390" spans="1:4" x14ac:dyDescent="0.15">
      <c r="A390" s="16" t="s">
        <v>518</v>
      </c>
      <c r="B390" s="16" t="s">
        <v>548</v>
      </c>
      <c r="C390" s="16" t="s">
        <v>550</v>
      </c>
      <c r="D390" s="16" t="s">
        <v>50</v>
      </c>
    </row>
    <row r="391" spans="1:4" x14ac:dyDescent="0.15">
      <c r="A391" s="16" t="s">
        <v>518</v>
      </c>
      <c r="B391" s="16" t="s">
        <v>548</v>
      </c>
      <c r="C391" s="16" t="s">
        <v>551</v>
      </c>
      <c r="D391" s="16" t="s">
        <v>47</v>
      </c>
    </row>
    <row r="392" spans="1:4" x14ac:dyDescent="0.15">
      <c r="A392" s="16" t="s">
        <v>518</v>
      </c>
      <c r="B392" s="16" t="s">
        <v>548</v>
      </c>
      <c r="C392" s="16" t="s">
        <v>552</v>
      </c>
      <c r="D392" s="16" t="s">
        <v>59</v>
      </c>
    </row>
    <row r="393" spans="1:4" x14ac:dyDescent="0.15">
      <c r="A393" s="16" t="s">
        <v>518</v>
      </c>
      <c r="B393" s="16" t="s">
        <v>548</v>
      </c>
      <c r="C393" s="16" t="s">
        <v>553</v>
      </c>
      <c r="D393" s="16" t="s">
        <v>36</v>
      </c>
    </row>
    <row r="394" spans="1:4" x14ac:dyDescent="0.15">
      <c r="A394" s="16" t="s">
        <v>518</v>
      </c>
      <c r="B394" s="16" t="s">
        <v>548</v>
      </c>
      <c r="C394" s="16" t="s">
        <v>554</v>
      </c>
      <c r="D394" s="16" t="s">
        <v>29</v>
      </c>
    </row>
    <row r="395" spans="1:4" x14ac:dyDescent="0.15">
      <c r="A395" s="16" t="s">
        <v>555</v>
      </c>
      <c r="B395" s="16" t="s">
        <v>556</v>
      </c>
      <c r="C395" s="16" t="s">
        <v>557</v>
      </c>
      <c r="D395" s="16" t="s">
        <v>122</v>
      </c>
    </row>
    <row r="396" spans="1:4" x14ac:dyDescent="0.15">
      <c r="A396" s="16" t="s">
        <v>555</v>
      </c>
      <c r="B396" s="16" t="s">
        <v>556</v>
      </c>
      <c r="C396" s="16" t="s">
        <v>558</v>
      </c>
      <c r="D396" s="16" t="s">
        <v>179</v>
      </c>
    </row>
    <row r="397" spans="1:4" x14ac:dyDescent="0.15">
      <c r="A397" s="16" t="s">
        <v>555</v>
      </c>
      <c r="B397" s="16" t="s">
        <v>556</v>
      </c>
      <c r="C397" s="16" t="s">
        <v>559</v>
      </c>
      <c r="D397" s="16" t="s">
        <v>349</v>
      </c>
    </row>
    <row r="398" spans="1:4" x14ac:dyDescent="0.15">
      <c r="A398" s="16" t="s">
        <v>555</v>
      </c>
      <c r="B398" s="16" t="s">
        <v>556</v>
      </c>
      <c r="C398" s="16" t="s">
        <v>560</v>
      </c>
      <c r="D398" s="16" t="s">
        <v>45</v>
      </c>
    </row>
    <row r="399" spans="1:4" x14ac:dyDescent="0.15">
      <c r="A399" s="16" t="s">
        <v>555</v>
      </c>
      <c r="B399" s="16" t="s">
        <v>556</v>
      </c>
      <c r="C399" s="16" t="s">
        <v>561</v>
      </c>
      <c r="D399" s="16" t="s">
        <v>181</v>
      </c>
    </row>
    <row r="400" spans="1:4" x14ac:dyDescent="0.15">
      <c r="A400" s="16" t="s">
        <v>555</v>
      </c>
      <c r="B400" s="16" t="s">
        <v>556</v>
      </c>
      <c r="C400" s="16" t="s">
        <v>562</v>
      </c>
      <c r="D400" s="16" t="s">
        <v>349</v>
      </c>
    </row>
    <row r="401" spans="1:4" x14ac:dyDescent="0.15">
      <c r="A401" s="16" t="s">
        <v>555</v>
      </c>
      <c r="B401" s="16" t="s">
        <v>563</v>
      </c>
      <c r="C401" s="16" t="s">
        <v>564</v>
      </c>
      <c r="D401" s="16" t="s">
        <v>349</v>
      </c>
    </row>
    <row r="402" spans="1:4" x14ac:dyDescent="0.15">
      <c r="A402" s="16" t="s">
        <v>555</v>
      </c>
      <c r="B402" s="16" t="s">
        <v>563</v>
      </c>
      <c r="C402" s="16" t="s">
        <v>565</v>
      </c>
      <c r="D402" s="16" t="s">
        <v>349</v>
      </c>
    </row>
    <row r="403" spans="1:4" x14ac:dyDescent="0.15">
      <c r="A403" s="16" t="s">
        <v>555</v>
      </c>
      <c r="B403" s="16" t="s">
        <v>563</v>
      </c>
      <c r="C403" s="16" t="s">
        <v>566</v>
      </c>
      <c r="D403" s="16" t="s">
        <v>181</v>
      </c>
    </row>
    <row r="404" spans="1:4" x14ac:dyDescent="0.15">
      <c r="A404" s="16" t="s">
        <v>555</v>
      </c>
      <c r="B404" s="16" t="s">
        <v>563</v>
      </c>
      <c r="C404" s="16" t="s">
        <v>567</v>
      </c>
      <c r="D404" s="16" t="s">
        <v>349</v>
      </c>
    </row>
    <row r="405" spans="1:4" x14ac:dyDescent="0.15">
      <c r="A405" s="16" t="s">
        <v>555</v>
      </c>
      <c r="B405" s="16" t="s">
        <v>563</v>
      </c>
      <c r="C405" s="16" t="s">
        <v>568</v>
      </c>
      <c r="D405" s="16" t="s">
        <v>108</v>
      </c>
    </row>
    <row r="406" spans="1:4" x14ac:dyDescent="0.15">
      <c r="A406" s="16" t="s">
        <v>555</v>
      </c>
      <c r="B406" s="16" t="s">
        <v>563</v>
      </c>
      <c r="C406" s="16" t="s">
        <v>569</v>
      </c>
      <c r="D406" s="16" t="s">
        <v>31</v>
      </c>
    </row>
    <row r="407" spans="1:4" x14ac:dyDescent="0.15">
      <c r="A407" s="16" t="s">
        <v>555</v>
      </c>
      <c r="B407" s="16" t="s">
        <v>563</v>
      </c>
      <c r="C407" s="16" t="s">
        <v>570</v>
      </c>
      <c r="D407" s="16" t="s">
        <v>31</v>
      </c>
    </row>
    <row r="408" spans="1:4" x14ac:dyDescent="0.15">
      <c r="A408" s="16" t="s">
        <v>555</v>
      </c>
      <c r="B408" s="16" t="s">
        <v>563</v>
      </c>
      <c r="C408" s="16" t="s">
        <v>571</v>
      </c>
      <c r="D408" s="16" t="s">
        <v>31</v>
      </c>
    </row>
    <row r="409" spans="1:4" x14ac:dyDescent="0.15">
      <c r="A409" s="16" t="s">
        <v>555</v>
      </c>
      <c r="B409" s="16" t="s">
        <v>563</v>
      </c>
      <c r="C409" s="16" t="s">
        <v>572</v>
      </c>
      <c r="D409" s="16" t="s">
        <v>181</v>
      </c>
    </row>
    <row r="410" spans="1:4" x14ac:dyDescent="0.15">
      <c r="A410" s="16" t="s">
        <v>555</v>
      </c>
      <c r="B410" s="16" t="s">
        <v>563</v>
      </c>
      <c r="C410" s="16" t="s">
        <v>573</v>
      </c>
      <c r="D410" s="16" t="s">
        <v>181</v>
      </c>
    </row>
    <row r="411" spans="1:4" x14ac:dyDescent="0.15">
      <c r="A411" s="16" t="s">
        <v>555</v>
      </c>
      <c r="B411" s="16" t="s">
        <v>563</v>
      </c>
      <c r="C411" s="16" t="s">
        <v>574</v>
      </c>
      <c r="D411" s="16" t="s">
        <v>181</v>
      </c>
    </row>
    <row r="412" spans="1:4" x14ac:dyDescent="0.15">
      <c r="A412" s="16" t="s">
        <v>555</v>
      </c>
      <c r="B412" s="16" t="s">
        <v>563</v>
      </c>
      <c r="C412" s="16" t="s">
        <v>575</v>
      </c>
      <c r="D412" s="16" t="s">
        <v>181</v>
      </c>
    </row>
  </sheetData>
  <autoFilter ref="A1:CJ512"/>
  <phoneticPr fontId="2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6"/>
  <sheetViews>
    <sheetView workbookViewId="0">
      <selection activeCell="E29" sqref="E29"/>
    </sheetView>
  </sheetViews>
  <sheetFormatPr defaultColWidth="9" defaultRowHeight="14.25" x14ac:dyDescent="0.15"/>
  <cols>
    <col min="1" max="1" width="16.625" customWidth="1"/>
    <col min="2" max="3" width="16.875" customWidth="1"/>
    <col min="4" max="4" width="16.625" customWidth="1"/>
    <col min="5" max="5" width="20.25" customWidth="1"/>
    <col min="6" max="6" width="20.375" customWidth="1"/>
    <col min="7" max="7" width="13.25" customWidth="1"/>
    <col min="8" max="8" width="13.125" customWidth="1"/>
    <col min="9" max="9" width="13.25" customWidth="1"/>
    <col min="10" max="12" width="13.125" customWidth="1"/>
    <col min="13" max="13" width="16.625" customWidth="1"/>
    <col min="14" max="14" width="9.625" customWidth="1"/>
    <col min="15" max="15" width="15" customWidth="1"/>
    <col min="16" max="16" width="7.875" customWidth="1"/>
    <col min="17" max="17" width="16.125" customWidth="1"/>
    <col min="18" max="18" width="21.625" customWidth="1"/>
    <col min="19" max="19" width="21.5" customWidth="1"/>
    <col min="20" max="21" width="12.5" customWidth="1"/>
    <col min="22" max="22" width="10.75" customWidth="1"/>
    <col min="23" max="23" width="9" customWidth="1"/>
    <col min="24" max="24" width="12.5" customWidth="1"/>
    <col min="25" max="26" width="18.125" customWidth="1"/>
    <col min="27" max="27" width="16.125" customWidth="1"/>
    <col min="28" max="28" width="21.625" customWidth="1"/>
    <col min="29" max="29" width="12.5" customWidth="1"/>
    <col min="30" max="30" width="19.75" customWidth="1"/>
    <col min="31" max="31" width="9" customWidth="1"/>
    <col min="32" max="32" width="14.5" customWidth="1"/>
    <col min="33" max="33" width="17.875" customWidth="1"/>
    <col min="34" max="35" width="21.5" customWidth="1"/>
    <col min="36" max="36" width="14.375" customWidth="1"/>
    <col min="37" max="37" width="25.125" customWidth="1"/>
    <col min="38" max="38" width="10.75" customWidth="1"/>
    <col min="39" max="39" width="16.25" customWidth="1"/>
    <col min="40" max="40" width="19.75" customWidth="1"/>
    <col min="41" max="41" width="25.25" customWidth="1"/>
    <col min="42" max="42" width="12.5" customWidth="1"/>
    <col min="43" max="43" width="23.375" customWidth="1"/>
    <col min="44" max="44" width="12.5" customWidth="1"/>
    <col min="45" max="45" width="18.125" customWidth="1"/>
    <col min="46" max="46" width="14.375" customWidth="1"/>
    <col min="47" max="47" width="19.875" customWidth="1"/>
    <col min="48" max="50" width="18.125" customWidth="1"/>
    <col min="51" max="51" width="12.5" customWidth="1"/>
    <col min="52" max="52" width="18.125" customWidth="1"/>
    <col min="53" max="53" width="14.375" customWidth="1"/>
    <col min="54" max="55" width="12.5" customWidth="1"/>
    <col min="56" max="56" width="17.875" customWidth="1"/>
    <col min="57" max="57" width="12.5" customWidth="1"/>
    <col min="58" max="58" width="18.125" customWidth="1"/>
    <col min="59" max="59" width="12.5" customWidth="1"/>
    <col min="60" max="60" width="18.125" customWidth="1"/>
    <col min="61" max="61" width="17.875" customWidth="1"/>
    <col min="62" max="62" width="10.75" customWidth="1"/>
    <col min="63" max="63" width="18.125" customWidth="1"/>
    <col min="64" max="64" width="12.5" customWidth="1"/>
    <col min="65" max="65" width="16.125" customWidth="1"/>
    <col min="66" max="66" width="12.5" customWidth="1"/>
    <col min="67" max="67" width="9" customWidth="1"/>
    <col min="68" max="68" width="12.5" customWidth="1"/>
    <col min="69" max="69" width="10.75" customWidth="1"/>
    <col min="70" max="70" width="16.125" customWidth="1"/>
    <col min="71" max="73" width="12.5" customWidth="1"/>
    <col min="74" max="74" width="17.875" customWidth="1"/>
    <col min="75" max="75" width="14.375" customWidth="1"/>
    <col min="76" max="76" width="9" customWidth="1"/>
    <col min="77" max="77" width="14.5" customWidth="1"/>
    <col min="78" max="78" width="21.5" customWidth="1"/>
    <col min="79" max="80" width="12.5" customWidth="1"/>
    <col min="81" max="81" width="9" customWidth="1"/>
    <col min="82" max="82" width="12.5" customWidth="1"/>
    <col min="83" max="83" width="9" customWidth="1"/>
    <col min="84" max="84" width="14.5" customWidth="1"/>
    <col min="85" max="85" width="10.75" customWidth="1"/>
    <col min="86" max="86" width="14.375" customWidth="1"/>
    <col min="87" max="87" width="19.875" customWidth="1"/>
    <col min="88" max="88" width="16.125" customWidth="1"/>
    <col min="89" max="89" width="10.75" customWidth="1"/>
    <col min="90" max="90" width="12.5" customWidth="1"/>
    <col min="91" max="91" width="10.75" customWidth="1"/>
  </cols>
  <sheetData>
    <row r="1" spans="1:91" s="13" customFormat="1" x14ac:dyDescent="0.15">
      <c r="A1" s="14" t="s">
        <v>4</v>
      </c>
      <c r="B1" s="14" t="s">
        <v>26</v>
      </c>
      <c r="C1" s="14" t="s">
        <v>77</v>
      </c>
      <c r="D1" s="14" t="s">
        <v>115</v>
      </c>
      <c r="E1" s="14" t="s">
        <v>155</v>
      </c>
      <c r="F1" s="14" t="s">
        <v>196</v>
      </c>
      <c r="G1" s="14" t="s">
        <v>240</v>
      </c>
      <c r="H1" s="14" t="s">
        <v>271</v>
      </c>
      <c r="I1" s="14" t="s">
        <v>299</v>
      </c>
      <c r="J1" s="14" t="s">
        <v>350</v>
      </c>
      <c r="K1" s="14" t="s">
        <v>361</v>
      </c>
      <c r="L1" s="14" t="s">
        <v>414</v>
      </c>
      <c r="M1" s="14" t="s">
        <v>453</v>
      </c>
      <c r="N1" s="14" t="s">
        <v>486</v>
      </c>
      <c r="O1" s="14" t="s">
        <v>518</v>
      </c>
      <c r="P1" s="14" t="s">
        <v>555</v>
      </c>
      <c r="Q1" s="14" t="s">
        <v>27</v>
      </c>
      <c r="R1" s="14" t="s">
        <v>38</v>
      </c>
      <c r="S1" s="14" t="s">
        <v>41</v>
      </c>
      <c r="T1" s="14" t="s">
        <v>51</v>
      </c>
      <c r="U1" s="14" t="s">
        <v>54</v>
      </c>
      <c r="V1" s="14" t="s">
        <v>63</v>
      </c>
      <c r="W1" s="14" t="s">
        <v>78</v>
      </c>
      <c r="X1" s="14" t="s">
        <v>93</v>
      </c>
      <c r="Y1" s="14" t="s">
        <v>97</v>
      </c>
      <c r="Z1" s="14" t="s">
        <v>103</v>
      </c>
      <c r="AA1" s="14" t="s">
        <v>106</v>
      </c>
      <c r="AB1" s="14" t="s">
        <v>110</v>
      </c>
      <c r="AC1" s="14" t="s">
        <v>116</v>
      </c>
      <c r="AD1" s="14" t="s">
        <v>125</v>
      </c>
      <c r="AE1" s="14" t="s">
        <v>133</v>
      </c>
      <c r="AF1" s="14" t="s">
        <v>143</v>
      </c>
      <c r="AG1" s="14" t="s">
        <v>148</v>
      </c>
      <c r="AH1" s="14" t="s">
        <v>156</v>
      </c>
      <c r="AI1" s="14" t="s">
        <v>163</v>
      </c>
      <c r="AJ1" s="14" t="s">
        <v>170</v>
      </c>
      <c r="AK1" s="14" t="s">
        <v>177</v>
      </c>
      <c r="AL1" s="14" t="s">
        <v>186</v>
      </c>
      <c r="AM1" s="14" t="s">
        <v>190</v>
      </c>
      <c r="AN1" s="14" t="s">
        <v>197</v>
      </c>
      <c r="AO1" s="14" t="s">
        <v>205</v>
      </c>
      <c r="AP1" s="14" t="s">
        <v>211</v>
      </c>
      <c r="AQ1" s="14" t="s">
        <v>218</v>
      </c>
      <c r="AR1" s="14" t="s">
        <v>225</v>
      </c>
      <c r="AS1" s="14" t="s">
        <v>228</v>
      </c>
      <c r="AT1" s="14" t="s">
        <v>232</v>
      </c>
      <c r="AU1" s="14" t="s">
        <v>236</v>
      </c>
      <c r="AV1" s="14" t="s">
        <v>241</v>
      </c>
      <c r="AW1" s="14" t="s">
        <v>247</v>
      </c>
      <c r="AX1" s="14" t="s">
        <v>252</v>
      </c>
      <c r="AY1" s="14" t="s">
        <v>256</v>
      </c>
      <c r="AZ1" s="14" t="s">
        <v>263</v>
      </c>
      <c r="BA1" s="14" t="s">
        <v>267</v>
      </c>
      <c r="BB1" s="14" t="s">
        <v>272</v>
      </c>
      <c r="BC1" s="14" t="s">
        <v>279</v>
      </c>
      <c r="BD1" s="14" t="s">
        <v>286</v>
      </c>
      <c r="BE1" s="14" t="s">
        <v>300</v>
      </c>
      <c r="BF1" s="14" t="s">
        <v>307</v>
      </c>
      <c r="BG1" s="14" t="s">
        <v>312</v>
      </c>
      <c r="BH1" s="14" t="s">
        <v>317</v>
      </c>
      <c r="BI1" s="14" t="s">
        <v>322</v>
      </c>
      <c r="BJ1" s="14" t="s">
        <v>330</v>
      </c>
      <c r="BK1" s="14" t="s">
        <v>337</v>
      </c>
      <c r="BL1" s="14" t="s">
        <v>344</v>
      </c>
      <c r="BM1" s="14" t="s">
        <v>351</v>
      </c>
      <c r="BN1" s="14" t="s">
        <v>362</v>
      </c>
      <c r="BO1" s="14" t="s">
        <v>373</v>
      </c>
      <c r="BP1" s="14" t="s">
        <v>382</v>
      </c>
      <c r="BQ1" s="14" t="s">
        <v>394</v>
      </c>
      <c r="BR1" s="14" t="s">
        <v>404</v>
      </c>
      <c r="BS1" s="14" t="s">
        <v>415</v>
      </c>
      <c r="BT1" s="14" t="s">
        <v>421</v>
      </c>
      <c r="BU1" s="14" t="s">
        <v>429</v>
      </c>
      <c r="BV1" s="14" t="s">
        <v>436</v>
      </c>
      <c r="BW1" s="14" t="s">
        <v>443</v>
      </c>
      <c r="BX1" s="14" t="s">
        <v>445</v>
      </c>
      <c r="BY1" s="14" t="s">
        <v>447</v>
      </c>
      <c r="BZ1" s="14" t="s">
        <v>454</v>
      </c>
      <c r="CA1" s="14" t="s">
        <v>462</v>
      </c>
      <c r="CB1" s="14" t="s">
        <v>478</v>
      </c>
      <c r="CC1" s="14" t="s">
        <v>487</v>
      </c>
      <c r="CD1" s="14" t="s">
        <v>490</v>
      </c>
      <c r="CE1" s="14" t="s">
        <v>498</v>
      </c>
      <c r="CF1" s="14" t="s">
        <v>512</v>
      </c>
      <c r="CG1" s="14" t="s">
        <v>519</v>
      </c>
      <c r="CH1" s="14" t="s">
        <v>526</v>
      </c>
      <c r="CI1" s="14" t="s">
        <v>536</v>
      </c>
      <c r="CJ1" s="14" t="s">
        <v>541</v>
      </c>
      <c r="CK1" s="14" t="s">
        <v>548</v>
      </c>
      <c r="CL1" s="14" t="s">
        <v>556</v>
      </c>
      <c r="CM1" s="14" t="s">
        <v>563</v>
      </c>
    </row>
    <row r="2" spans="1:91" x14ac:dyDescent="0.15">
      <c r="A2" s="15" t="s">
        <v>26</v>
      </c>
      <c r="B2" s="15" t="s">
        <v>27</v>
      </c>
      <c r="C2" s="15" t="s">
        <v>78</v>
      </c>
      <c r="D2" s="15" t="s">
        <v>116</v>
      </c>
      <c r="E2" s="15" t="s">
        <v>156</v>
      </c>
      <c r="F2" s="15" t="s">
        <v>197</v>
      </c>
      <c r="G2" s="15" t="s">
        <v>241</v>
      </c>
      <c r="H2" s="15" t="s">
        <v>272</v>
      </c>
      <c r="I2" s="15" t="s">
        <v>300</v>
      </c>
      <c r="J2" s="15" t="s">
        <v>351</v>
      </c>
      <c r="K2" s="15" t="s">
        <v>362</v>
      </c>
      <c r="L2" s="15" t="s">
        <v>415</v>
      </c>
      <c r="M2" s="15" t="s">
        <v>454</v>
      </c>
      <c r="N2" s="15" t="s">
        <v>487</v>
      </c>
      <c r="O2" s="15" t="s">
        <v>519</v>
      </c>
      <c r="P2" s="15" t="s">
        <v>556</v>
      </c>
      <c r="Q2" s="15" t="s">
        <v>28</v>
      </c>
      <c r="R2" s="15" t="s">
        <v>39</v>
      </c>
      <c r="S2" s="15" t="s">
        <v>42</v>
      </c>
      <c r="T2" s="15" t="s">
        <v>52</v>
      </c>
      <c r="U2" s="15" t="s">
        <v>55</v>
      </c>
      <c r="V2" s="15" t="s">
        <v>64</v>
      </c>
      <c r="W2" s="15" t="s">
        <v>79</v>
      </c>
      <c r="X2" s="15" t="s">
        <v>94</v>
      </c>
      <c r="Y2" s="15" t="s">
        <v>98</v>
      </c>
      <c r="Z2" s="15" t="s">
        <v>104</v>
      </c>
      <c r="AA2" s="15" t="s">
        <v>107</v>
      </c>
      <c r="AB2" s="15" t="s">
        <v>111</v>
      </c>
      <c r="AC2" s="15" t="s">
        <v>117</v>
      </c>
      <c r="AD2" s="15" t="s">
        <v>126</v>
      </c>
      <c r="AE2" s="15" t="s">
        <v>134</v>
      </c>
      <c r="AF2" s="15" t="s">
        <v>146</v>
      </c>
      <c r="AG2" s="15" t="s">
        <v>149</v>
      </c>
      <c r="AH2" s="15" t="s">
        <v>157</v>
      </c>
      <c r="AI2" s="15" t="s">
        <v>164</v>
      </c>
      <c r="AJ2" s="15" t="s">
        <v>171</v>
      </c>
      <c r="AK2" s="15" t="s">
        <v>178</v>
      </c>
      <c r="AL2" s="15" t="s">
        <v>187</v>
      </c>
      <c r="AM2" s="15" t="s">
        <v>191</v>
      </c>
      <c r="AN2" s="15" t="s">
        <v>198</v>
      </c>
      <c r="AO2" s="15" t="s">
        <v>208</v>
      </c>
      <c r="AP2" s="15" t="s">
        <v>212</v>
      </c>
      <c r="AQ2" s="15" t="s">
        <v>219</v>
      </c>
      <c r="AR2" s="15" t="s">
        <v>226</v>
      </c>
      <c r="AS2" s="15" t="s">
        <v>229</v>
      </c>
      <c r="AT2" s="15" t="s">
        <v>233</v>
      </c>
      <c r="AU2" s="15" t="s">
        <v>237</v>
      </c>
      <c r="AV2" s="15" t="s">
        <v>242</v>
      </c>
      <c r="AW2" s="15" t="s">
        <v>248</v>
      </c>
      <c r="AX2" s="15" t="s">
        <v>254</v>
      </c>
      <c r="AY2" s="15" t="s">
        <v>257</v>
      </c>
      <c r="AZ2" s="15" t="s">
        <v>265</v>
      </c>
      <c r="BA2" s="15" t="s">
        <v>268</v>
      </c>
      <c r="BB2" s="15" t="s">
        <v>273</v>
      </c>
      <c r="BC2" s="15" t="s">
        <v>280</v>
      </c>
      <c r="BD2" s="15" t="s">
        <v>287</v>
      </c>
      <c r="BE2" s="15" t="s">
        <v>301</v>
      </c>
      <c r="BF2" s="15" t="s">
        <v>308</v>
      </c>
      <c r="BG2" s="15" t="s">
        <v>313</v>
      </c>
      <c r="BH2" s="15" t="s">
        <v>320</v>
      </c>
      <c r="BI2" s="15" t="s">
        <v>323</v>
      </c>
      <c r="BJ2" s="15" t="s">
        <v>331</v>
      </c>
      <c r="BK2" s="15" t="s">
        <v>338</v>
      </c>
      <c r="BL2" s="15" t="s">
        <v>345</v>
      </c>
      <c r="BM2" s="15" t="s">
        <v>352</v>
      </c>
      <c r="BN2" s="15" t="s">
        <v>363</v>
      </c>
      <c r="BO2" s="15" t="s">
        <v>374</v>
      </c>
      <c r="BP2" s="15" t="s">
        <v>383</v>
      </c>
      <c r="BQ2" s="15" t="s">
        <v>395</v>
      </c>
      <c r="BR2" s="15" t="s">
        <v>405</v>
      </c>
      <c r="BS2" s="15" t="s">
        <v>416</v>
      </c>
      <c r="BT2" s="15" t="s">
        <v>422</v>
      </c>
      <c r="BU2" s="15" t="s">
        <v>430</v>
      </c>
      <c r="BV2" s="15" t="s">
        <v>437</v>
      </c>
      <c r="BW2" s="15" t="s">
        <v>444</v>
      </c>
      <c r="BX2" s="15" t="s">
        <v>446</v>
      </c>
      <c r="BY2" s="15" t="s">
        <v>448</v>
      </c>
      <c r="BZ2" s="15" t="s">
        <v>455</v>
      </c>
      <c r="CA2" s="15" t="s">
        <v>463</v>
      </c>
      <c r="CB2" s="15" t="s">
        <v>479</v>
      </c>
      <c r="CC2" s="15" t="s">
        <v>488</v>
      </c>
      <c r="CD2" s="15" t="s">
        <v>491</v>
      </c>
      <c r="CE2" s="15" t="s">
        <v>499</v>
      </c>
      <c r="CF2" s="15" t="s">
        <v>515</v>
      </c>
      <c r="CG2" s="15" t="s">
        <v>520</v>
      </c>
      <c r="CH2" s="15" t="s">
        <v>527</v>
      </c>
      <c r="CI2" s="15" t="s">
        <v>539</v>
      </c>
      <c r="CJ2" s="15" t="s">
        <v>542</v>
      </c>
      <c r="CK2" s="15" t="s">
        <v>549</v>
      </c>
      <c r="CL2" s="15" t="s">
        <v>557</v>
      </c>
      <c r="CM2" s="15" t="s">
        <v>564</v>
      </c>
    </row>
    <row r="3" spans="1:91" x14ac:dyDescent="0.15">
      <c r="A3" s="15" t="s">
        <v>77</v>
      </c>
      <c r="B3" s="15" t="s">
        <v>576</v>
      </c>
      <c r="C3" s="15" t="s">
        <v>93</v>
      </c>
      <c r="D3" s="15" t="s">
        <v>125</v>
      </c>
      <c r="E3" s="15" t="s">
        <v>163</v>
      </c>
      <c r="F3" s="15" t="s">
        <v>577</v>
      </c>
      <c r="G3" s="15" t="s">
        <v>578</v>
      </c>
      <c r="H3" s="15" t="s">
        <v>279</v>
      </c>
      <c r="I3" s="15" t="s">
        <v>579</v>
      </c>
      <c r="J3" s="15"/>
      <c r="K3" s="15" t="s">
        <v>373</v>
      </c>
      <c r="L3" s="15" t="s">
        <v>421</v>
      </c>
      <c r="M3" s="15" t="s">
        <v>462</v>
      </c>
      <c r="N3" s="15" t="s">
        <v>490</v>
      </c>
      <c r="O3" s="15" t="s">
        <v>526</v>
      </c>
      <c r="P3" s="15" t="s">
        <v>563</v>
      </c>
      <c r="Q3" s="15" t="s">
        <v>30</v>
      </c>
      <c r="R3" s="15" t="s">
        <v>40</v>
      </c>
      <c r="S3" s="15" t="s">
        <v>44</v>
      </c>
      <c r="T3" s="15"/>
      <c r="U3" s="15" t="s">
        <v>57</v>
      </c>
      <c r="V3" s="15" t="s">
        <v>66</v>
      </c>
      <c r="W3" s="15" t="s">
        <v>81</v>
      </c>
      <c r="X3" s="15" t="s">
        <v>95</v>
      </c>
      <c r="Y3" s="15" t="s">
        <v>100</v>
      </c>
      <c r="Z3" s="15" t="s">
        <v>105</v>
      </c>
      <c r="AA3" s="15" t="s">
        <v>109</v>
      </c>
      <c r="AB3" s="15" t="s">
        <v>112</v>
      </c>
      <c r="AC3" s="15" t="s">
        <v>118</v>
      </c>
      <c r="AD3" s="15" t="s">
        <v>127</v>
      </c>
      <c r="AE3" s="15" t="s">
        <v>135</v>
      </c>
      <c r="AF3" s="15" t="s">
        <v>147</v>
      </c>
      <c r="AG3" s="15" t="s">
        <v>150</v>
      </c>
      <c r="AH3" s="15" t="s">
        <v>158</v>
      </c>
      <c r="AI3" s="15" t="s">
        <v>165</v>
      </c>
      <c r="AJ3" s="15" t="s">
        <v>172</v>
      </c>
      <c r="AK3" s="15" t="s">
        <v>180</v>
      </c>
      <c r="AL3" s="15" t="s">
        <v>188</v>
      </c>
      <c r="AM3" s="15" t="s">
        <v>192</v>
      </c>
      <c r="AN3" s="15" t="s">
        <v>199</v>
      </c>
      <c r="AO3" s="15" t="s">
        <v>210</v>
      </c>
      <c r="AP3" s="15" t="s">
        <v>213</v>
      </c>
      <c r="AQ3" s="15" t="s">
        <v>220</v>
      </c>
      <c r="AR3" s="15" t="s">
        <v>227</v>
      </c>
      <c r="AS3" s="15" t="s">
        <v>230</v>
      </c>
      <c r="AT3" s="15" t="s">
        <v>234</v>
      </c>
      <c r="AU3" s="15" t="s">
        <v>238</v>
      </c>
      <c r="AV3" s="15" t="s">
        <v>243</v>
      </c>
      <c r="AW3" s="15" t="s">
        <v>249</v>
      </c>
      <c r="AX3" s="15" t="s">
        <v>255</v>
      </c>
      <c r="AY3" s="15" t="s">
        <v>258</v>
      </c>
      <c r="AZ3" s="15" t="s">
        <v>266</v>
      </c>
      <c r="BA3" s="15" t="s">
        <v>269</v>
      </c>
      <c r="BB3" s="15" t="s">
        <v>274</v>
      </c>
      <c r="BC3" s="15" t="s">
        <v>281</v>
      </c>
      <c r="BD3" s="15" t="s">
        <v>288</v>
      </c>
      <c r="BE3" s="15" t="s">
        <v>302</v>
      </c>
      <c r="BF3" s="15" t="s">
        <v>310</v>
      </c>
      <c r="BG3" s="15" t="s">
        <v>314</v>
      </c>
      <c r="BH3" s="15" t="s">
        <v>321</v>
      </c>
      <c r="BI3" s="15" t="s">
        <v>324</v>
      </c>
      <c r="BJ3" s="15" t="s">
        <v>332</v>
      </c>
      <c r="BK3" s="15" t="s">
        <v>339</v>
      </c>
      <c r="BL3" s="15" t="s">
        <v>346</v>
      </c>
      <c r="BM3" s="15" t="s">
        <v>354</v>
      </c>
      <c r="BN3" s="15" t="s">
        <v>364</v>
      </c>
      <c r="BO3" s="15" t="s">
        <v>375</v>
      </c>
      <c r="BP3" s="15" t="s">
        <v>384</v>
      </c>
      <c r="BQ3" s="15" t="s">
        <v>396</v>
      </c>
      <c r="BR3" s="15" t="s">
        <v>406</v>
      </c>
      <c r="BS3" s="15" t="s">
        <v>417</v>
      </c>
      <c r="BT3" s="15" t="s">
        <v>423</v>
      </c>
      <c r="BU3" s="15" t="s">
        <v>431</v>
      </c>
      <c r="BV3" s="15" t="s">
        <v>438</v>
      </c>
      <c r="BY3" s="15" t="s">
        <v>449</v>
      </c>
      <c r="BZ3" s="15" t="s">
        <v>456</v>
      </c>
      <c r="CA3" s="15" t="s">
        <v>464</v>
      </c>
      <c r="CB3" s="15" t="s">
        <v>480</v>
      </c>
      <c r="CC3" s="15" t="s">
        <v>489</v>
      </c>
      <c r="CD3" s="15" t="s">
        <v>492</v>
      </c>
      <c r="CE3" s="15" t="s">
        <v>500</v>
      </c>
      <c r="CF3" s="15" t="s">
        <v>516</v>
      </c>
      <c r="CG3" s="15" t="s">
        <v>521</v>
      </c>
      <c r="CH3" s="15" t="s">
        <v>528</v>
      </c>
      <c r="CI3" s="15" t="s">
        <v>540</v>
      </c>
      <c r="CJ3" s="15" t="s">
        <v>543</v>
      </c>
      <c r="CK3" s="15" t="s">
        <v>550</v>
      </c>
      <c r="CL3" s="15" t="s">
        <v>558</v>
      </c>
      <c r="CM3" s="15" t="s">
        <v>565</v>
      </c>
    </row>
    <row r="4" spans="1:91" x14ac:dyDescent="0.15">
      <c r="A4" s="15" t="s">
        <v>115</v>
      </c>
      <c r="B4" s="15" t="s">
        <v>41</v>
      </c>
      <c r="C4" s="15" t="s">
        <v>580</v>
      </c>
      <c r="D4" s="15" t="s">
        <v>133</v>
      </c>
      <c r="E4" s="15" t="s">
        <v>170</v>
      </c>
      <c r="F4" s="15" t="s">
        <v>211</v>
      </c>
      <c r="G4" s="15" t="s">
        <v>581</v>
      </c>
      <c r="H4" s="15" t="s">
        <v>286</v>
      </c>
      <c r="I4" s="15" t="s">
        <v>312</v>
      </c>
      <c r="J4" s="15"/>
      <c r="K4" s="15" t="s">
        <v>382</v>
      </c>
      <c r="L4" s="15" t="s">
        <v>429</v>
      </c>
      <c r="M4" s="15" t="s">
        <v>478</v>
      </c>
      <c r="N4" s="15" t="s">
        <v>498</v>
      </c>
      <c r="O4" s="15" t="s">
        <v>582</v>
      </c>
      <c r="P4" s="15"/>
      <c r="Q4" s="15" t="s">
        <v>32</v>
      </c>
      <c r="R4" s="15"/>
      <c r="S4" s="15" t="s">
        <v>46</v>
      </c>
      <c r="T4" s="15"/>
      <c r="U4" s="15" t="s">
        <v>58</v>
      </c>
      <c r="V4" s="15" t="s">
        <v>68</v>
      </c>
      <c r="W4" s="15" t="s">
        <v>83</v>
      </c>
      <c r="X4" s="15" t="s">
        <v>96</v>
      </c>
      <c r="Y4" s="15" t="s">
        <v>101</v>
      </c>
      <c r="Z4" s="15"/>
      <c r="AB4" s="15" t="s">
        <v>113</v>
      </c>
      <c r="AC4" s="15" t="s">
        <v>119</v>
      </c>
      <c r="AD4" s="15" t="s">
        <v>129</v>
      </c>
      <c r="AE4" s="15" t="s">
        <v>136</v>
      </c>
      <c r="AG4" s="15" t="s">
        <v>151</v>
      </c>
      <c r="AH4" s="15" t="s">
        <v>159</v>
      </c>
      <c r="AI4" s="15" t="s">
        <v>166</v>
      </c>
      <c r="AJ4" s="15" t="s">
        <v>174</v>
      </c>
      <c r="AK4" s="15" t="s">
        <v>182</v>
      </c>
      <c r="AL4" s="15" t="s">
        <v>189</v>
      </c>
      <c r="AM4" s="15" t="s">
        <v>193</v>
      </c>
      <c r="AN4" s="15" t="s">
        <v>201</v>
      </c>
      <c r="AP4" s="15" t="s">
        <v>214</v>
      </c>
      <c r="AQ4" s="15" t="s">
        <v>221</v>
      </c>
      <c r="AS4" s="15" t="s">
        <v>231</v>
      </c>
      <c r="AT4" s="15" t="s">
        <v>235</v>
      </c>
      <c r="AU4" s="15" t="s">
        <v>239</v>
      </c>
      <c r="AV4" s="15" t="s">
        <v>244</v>
      </c>
      <c r="AW4" s="15" t="s">
        <v>250</v>
      </c>
      <c r="AY4" s="15" t="s">
        <v>259</v>
      </c>
      <c r="BA4" s="15" t="s">
        <v>270</v>
      </c>
      <c r="BB4" s="15" t="s">
        <v>275</v>
      </c>
      <c r="BC4" s="15" t="s">
        <v>282</v>
      </c>
      <c r="BD4" s="15" t="s">
        <v>289</v>
      </c>
      <c r="BE4" s="15" t="s">
        <v>303</v>
      </c>
      <c r="BG4" s="15" t="s">
        <v>315</v>
      </c>
      <c r="BI4" s="15" t="s">
        <v>326</v>
      </c>
      <c r="BJ4" s="15" t="s">
        <v>333</v>
      </c>
      <c r="BK4" s="15" t="s">
        <v>340</v>
      </c>
      <c r="BL4" s="15" t="s">
        <v>347</v>
      </c>
      <c r="BM4" s="15" t="s">
        <v>355</v>
      </c>
      <c r="BN4" s="15" t="s">
        <v>366</v>
      </c>
      <c r="BO4" s="15" t="s">
        <v>376</v>
      </c>
      <c r="BP4" s="15" t="s">
        <v>385</v>
      </c>
      <c r="BQ4" s="15" t="s">
        <v>397</v>
      </c>
      <c r="BR4" s="15" t="s">
        <v>407</v>
      </c>
      <c r="BS4" s="15" t="s">
        <v>418</v>
      </c>
      <c r="BT4" s="15" t="s">
        <v>424</v>
      </c>
      <c r="BU4" s="15" t="s">
        <v>432</v>
      </c>
      <c r="BV4" s="15" t="s">
        <v>439</v>
      </c>
      <c r="BY4" s="15" t="s">
        <v>450</v>
      </c>
      <c r="BZ4" s="15" t="s">
        <v>457</v>
      </c>
      <c r="CA4" s="15" t="s">
        <v>465</v>
      </c>
      <c r="CB4" s="15" t="s">
        <v>481</v>
      </c>
      <c r="CD4" s="15" t="s">
        <v>493</v>
      </c>
      <c r="CE4" s="15" t="s">
        <v>501</v>
      </c>
      <c r="CF4" s="15" t="s">
        <v>517</v>
      </c>
      <c r="CG4" s="15" t="s">
        <v>522</v>
      </c>
      <c r="CH4" s="15" t="s">
        <v>529</v>
      </c>
      <c r="CJ4" s="15" t="s">
        <v>544</v>
      </c>
      <c r="CK4" s="15" t="s">
        <v>551</v>
      </c>
      <c r="CL4" s="15" t="s">
        <v>559</v>
      </c>
      <c r="CM4" s="15" t="s">
        <v>566</v>
      </c>
    </row>
    <row r="5" spans="1:91" x14ac:dyDescent="0.15">
      <c r="A5" s="15" t="s">
        <v>155</v>
      </c>
      <c r="B5" s="15" t="s">
        <v>51</v>
      </c>
      <c r="C5" s="15" t="s">
        <v>583</v>
      </c>
      <c r="D5" s="15" t="s">
        <v>584</v>
      </c>
      <c r="E5" s="15" t="s">
        <v>177</v>
      </c>
      <c r="F5" s="15" t="s">
        <v>218</v>
      </c>
      <c r="G5" s="15" t="s">
        <v>256</v>
      </c>
      <c r="H5" s="15"/>
      <c r="I5" s="15" t="s">
        <v>585</v>
      </c>
      <c r="J5" s="15"/>
      <c r="K5" s="15" t="s">
        <v>394</v>
      </c>
      <c r="L5" s="15" t="s">
        <v>436</v>
      </c>
      <c r="M5" s="15"/>
      <c r="N5" s="15" t="s">
        <v>586</v>
      </c>
      <c r="O5" s="15" t="s">
        <v>541</v>
      </c>
      <c r="P5" s="15"/>
      <c r="Q5" s="15" t="s">
        <v>34</v>
      </c>
      <c r="R5" s="15"/>
      <c r="S5" s="15" t="s">
        <v>48</v>
      </c>
      <c r="T5" s="15"/>
      <c r="U5" s="15" t="s">
        <v>60</v>
      </c>
      <c r="V5" s="15" t="s">
        <v>70</v>
      </c>
      <c r="W5" s="15" t="s">
        <v>85</v>
      </c>
      <c r="Z5" s="15"/>
      <c r="AA5" s="15"/>
      <c r="AB5" s="15" t="s">
        <v>114</v>
      </c>
      <c r="AC5" s="15" t="s">
        <v>121</v>
      </c>
      <c r="AD5" s="15" t="s">
        <v>130</v>
      </c>
      <c r="AE5" s="15" t="s">
        <v>137</v>
      </c>
      <c r="AG5" s="15" t="s">
        <v>152</v>
      </c>
      <c r="AH5" s="15" t="s">
        <v>160</v>
      </c>
      <c r="AI5" s="15" t="s">
        <v>167</v>
      </c>
      <c r="AJ5" s="15" t="s">
        <v>175</v>
      </c>
      <c r="AK5" s="15" t="s">
        <v>183</v>
      </c>
      <c r="AM5" s="15" t="s">
        <v>194</v>
      </c>
      <c r="AN5" s="15" t="s">
        <v>202</v>
      </c>
      <c r="AP5" s="15" t="s">
        <v>215</v>
      </c>
      <c r="AQ5" s="15" t="s">
        <v>222</v>
      </c>
      <c r="AV5" s="15" t="s">
        <v>245</v>
      </c>
      <c r="AW5" s="15" t="s">
        <v>251</v>
      </c>
      <c r="AY5" s="15" t="s">
        <v>260</v>
      </c>
      <c r="BB5" s="15" t="s">
        <v>276</v>
      </c>
      <c r="BC5" s="15" t="s">
        <v>283</v>
      </c>
      <c r="BD5" s="15" t="s">
        <v>290</v>
      </c>
      <c r="BE5" s="15" t="s">
        <v>304</v>
      </c>
      <c r="BG5" s="15" t="s">
        <v>316</v>
      </c>
      <c r="BI5" s="15" t="s">
        <v>327</v>
      </c>
      <c r="BJ5" s="15" t="s">
        <v>334</v>
      </c>
      <c r="BK5" s="15" t="s">
        <v>341</v>
      </c>
      <c r="BL5" s="15" t="s">
        <v>348</v>
      </c>
      <c r="BM5" s="15" t="s">
        <v>356</v>
      </c>
      <c r="BN5" s="15" t="s">
        <v>367</v>
      </c>
      <c r="BO5" s="15" t="s">
        <v>378</v>
      </c>
      <c r="BP5" s="15" t="s">
        <v>386</v>
      </c>
      <c r="BQ5" s="15" t="s">
        <v>398</v>
      </c>
      <c r="BR5" s="15" t="s">
        <v>408</v>
      </c>
      <c r="BS5" s="15" t="s">
        <v>419</v>
      </c>
      <c r="BT5" s="15" t="s">
        <v>425</v>
      </c>
      <c r="BU5" s="15" t="s">
        <v>433</v>
      </c>
      <c r="BV5" s="15" t="s">
        <v>440</v>
      </c>
      <c r="BY5" s="15" t="s">
        <v>451</v>
      </c>
      <c r="BZ5" s="15" t="s">
        <v>459</v>
      </c>
      <c r="CA5" s="15" t="s">
        <v>466</v>
      </c>
      <c r="CB5" s="15" t="s">
        <v>483</v>
      </c>
      <c r="CD5" s="15" t="s">
        <v>494</v>
      </c>
      <c r="CE5" s="15" t="s">
        <v>502</v>
      </c>
      <c r="CG5" s="15" t="s">
        <v>523</v>
      </c>
      <c r="CH5" s="15" t="s">
        <v>530</v>
      </c>
      <c r="CJ5" s="15" t="s">
        <v>545</v>
      </c>
      <c r="CK5" s="15" t="s">
        <v>552</v>
      </c>
      <c r="CL5" s="15" t="s">
        <v>560</v>
      </c>
      <c r="CM5" s="15" t="s">
        <v>567</v>
      </c>
    </row>
    <row r="6" spans="1:91" x14ac:dyDescent="0.15">
      <c r="A6" s="15" t="s">
        <v>196</v>
      </c>
      <c r="B6" s="15" t="s">
        <v>54</v>
      </c>
      <c r="C6" s="15" t="s">
        <v>106</v>
      </c>
      <c r="D6" s="15" t="s">
        <v>148</v>
      </c>
      <c r="E6" s="15" t="s">
        <v>186</v>
      </c>
      <c r="F6" s="15" t="s">
        <v>225</v>
      </c>
      <c r="G6" s="15" t="s">
        <v>587</v>
      </c>
      <c r="H6" s="15"/>
      <c r="I6" s="15" t="s">
        <v>322</v>
      </c>
      <c r="J6" s="15"/>
      <c r="K6" s="15" t="s">
        <v>404</v>
      </c>
      <c r="L6" s="15" t="s">
        <v>443</v>
      </c>
      <c r="M6" s="15"/>
      <c r="N6" s="15"/>
      <c r="O6" s="15" t="s">
        <v>548</v>
      </c>
      <c r="P6" s="15"/>
      <c r="Q6" s="15" t="s">
        <v>35</v>
      </c>
      <c r="R6" s="15"/>
      <c r="S6" s="15" t="s">
        <v>49</v>
      </c>
      <c r="T6" s="15"/>
      <c r="U6" s="15" t="s">
        <v>61</v>
      </c>
      <c r="V6" s="15" t="s">
        <v>72</v>
      </c>
      <c r="W6" s="15" t="s">
        <v>87</v>
      </c>
      <c r="X6" s="15"/>
      <c r="Y6" s="15"/>
      <c r="Z6" s="15"/>
      <c r="AA6" s="15"/>
      <c r="AC6" s="15" t="s">
        <v>123</v>
      </c>
      <c r="AD6" s="15" t="s">
        <v>131</v>
      </c>
      <c r="AE6" s="15" t="s">
        <v>139</v>
      </c>
      <c r="AF6" s="15"/>
      <c r="AG6" s="15" t="s">
        <v>153</v>
      </c>
      <c r="AH6" s="15" t="s">
        <v>161</v>
      </c>
      <c r="AI6" s="15" t="s">
        <v>168</v>
      </c>
      <c r="AJ6" s="15" t="s">
        <v>176</v>
      </c>
      <c r="AK6" s="15" t="s">
        <v>184</v>
      </c>
      <c r="AM6" s="15" t="s">
        <v>195</v>
      </c>
      <c r="AN6" s="15" t="s">
        <v>203</v>
      </c>
      <c r="AP6" s="15" t="s">
        <v>216</v>
      </c>
      <c r="AQ6" s="15" t="s">
        <v>223</v>
      </c>
      <c r="AV6" s="15" t="s">
        <v>246</v>
      </c>
      <c r="AY6" s="15" t="s">
        <v>261</v>
      </c>
      <c r="BB6" s="15" t="s">
        <v>277</v>
      </c>
      <c r="BC6" s="15" t="s">
        <v>284</v>
      </c>
      <c r="BD6" s="15" t="s">
        <v>291</v>
      </c>
      <c r="BE6" s="15" t="s">
        <v>305</v>
      </c>
      <c r="BI6" s="15" t="s">
        <v>328</v>
      </c>
      <c r="BJ6" s="15" t="s">
        <v>335</v>
      </c>
      <c r="BK6" s="15" t="s">
        <v>342</v>
      </c>
      <c r="BM6" s="15" t="s">
        <v>357</v>
      </c>
      <c r="BN6" s="15" t="s">
        <v>368</v>
      </c>
      <c r="BO6" s="15" t="s">
        <v>380</v>
      </c>
      <c r="BP6" s="15" t="s">
        <v>387</v>
      </c>
      <c r="BQ6" s="15" t="s">
        <v>399</v>
      </c>
      <c r="BR6" s="15" t="s">
        <v>409</v>
      </c>
      <c r="BS6" s="15" t="s">
        <v>420</v>
      </c>
      <c r="BT6" s="15" t="s">
        <v>426</v>
      </c>
      <c r="BU6" s="15" t="s">
        <v>434</v>
      </c>
      <c r="BV6" s="15" t="s">
        <v>441</v>
      </c>
      <c r="BY6" s="15" t="s">
        <v>452</v>
      </c>
      <c r="BZ6" s="15" t="s">
        <v>460</v>
      </c>
      <c r="CA6" s="15" t="s">
        <v>467</v>
      </c>
      <c r="CB6" s="15" t="s">
        <v>484</v>
      </c>
      <c r="CD6" s="15" t="s">
        <v>495</v>
      </c>
      <c r="CE6" s="15" t="s">
        <v>503</v>
      </c>
      <c r="CG6" s="15" t="s">
        <v>524</v>
      </c>
      <c r="CH6" s="15" t="s">
        <v>531</v>
      </c>
      <c r="CJ6" s="15" t="s">
        <v>546</v>
      </c>
      <c r="CK6" s="15" t="s">
        <v>553</v>
      </c>
      <c r="CL6" s="15" t="s">
        <v>561</v>
      </c>
      <c r="CM6" s="15" t="s">
        <v>568</v>
      </c>
    </row>
    <row r="7" spans="1:91" x14ac:dyDescent="0.15">
      <c r="A7" s="15" t="s">
        <v>240</v>
      </c>
      <c r="B7" s="15" t="s">
        <v>63</v>
      </c>
      <c r="C7" s="15" t="s">
        <v>588</v>
      </c>
      <c r="D7" s="15"/>
      <c r="E7" s="15" t="s">
        <v>589</v>
      </c>
      <c r="F7" s="15" t="s">
        <v>590</v>
      </c>
      <c r="G7" s="15" t="s">
        <v>267</v>
      </c>
      <c r="H7" s="15"/>
      <c r="I7" s="15" t="s">
        <v>330</v>
      </c>
      <c r="J7" s="15"/>
      <c r="K7" s="15"/>
      <c r="L7" s="15" t="s">
        <v>445</v>
      </c>
      <c r="M7" s="15"/>
      <c r="N7" s="15"/>
      <c r="O7" s="15"/>
      <c r="P7" s="15"/>
      <c r="Q7" s="15" t="s">
        <v>37</v>
      </c>
      <c r="R7" s="15"/>
      <c r="T7" s="15"/>
      <c r="V7" s="15" t="s">
        <v>74</v>
      </c>
      <c r="W7" s="15" t="s">
        <v>89</v>
      </c>
      <c r="X7" s="15"/>
      <c r="Y7" s="15"/>
      <c r="Z7" s="15"/>
      <c r="AA7" s="15"/>
      <c r="AB7" s="15"/>
      <c r="AC7" s="15" t="s">
        <v>124</v>
      </c>
      <c r="AD7" s="15" t="s">
        <v>132</v>
      </c>
      <c r="AE7" s="15" t="s">
        <v>140</v>
      </c>
      <c r="AF7" s="15"/>
      <c r="AG7" s="15" t="s">
        <v>154</v>
      </c>
      <c r="AH7" s="15" t="s">
        <v>162</v>
      </c>
      <c r="AI7" s="15" t="s">
        <v>169</v>
      </c>
      <c r="AK7" s="15" t="s">
        <v>185</v>
      </c>
      <c r="AN7" s="15" t="s">
        <v>204</v>
      </c>
      <c r="AP7" s="15" t="s">
        <v>217</v>
      </c>
      <c r="AQ7" s="15" t="s">
        <v>224</v>
      </c>
      <c r="AY7" s="15" t="s">
        <v>262</v>
      </c>
      <c r="BB7" s="15" t="s">
        <v>278</v>
      </c>
      <c r="BC7" s="15" t="s">
        <v>285</v>
      </c>
      <c r="BD7" s="15" t="s">
        <v>292</v>
      </c>
      <c r="BE7" s="15" t="s">
        <v>306</v>
      </c>
      <c r="BI7" s="15" t="s">
        <v>329</v>
      </c>
      <c r="BJ7" s="15" t="s">
        <v>336</v>
      </c>
      <c r="BK7" s="15" t="s">
        <v>343</v>
      </c>
      <c r="BM7" s="15" t="s">
        <v>359</v>
      </c>
      <c r="BN7" s="15" t="s">
        <v>369</v>
      </c>
      <c r="BO7" s="15" t="s">
        <v>381</v>
      </c>
      <c r="BP7" s="15" t="s">
        <v>389</v>
      </c>
      <c r="BQ7" s="15" t="s">
        <v>400</v>
      </c>
      <c r="BR7" s="15" t="s">
        <v>410</v>
      </c>
      <c r="BT7" s="15" t="s">
        <v>427</v>
      </c>
      <c r="BU7" s="15" t="s">
        <v>435</v>
      </c>
      <c r="BV7" s="15" t="s">
        <v>442</v>
      </c>
      <c r="BZ7" s="15" t="s">
        <v>461</v>
      </c>
      <c r="CA7" s="15" t="s">
        <v>468</v>
      </c>
      <c r="CB7" s="15" t="s">
        <v>485</v>
      </c>
      <c r="CD7" s="15" t="s">
        <v>496</v>
      </c>
      <c r="CE7" s="15" t="s">
        <v>504</v>
      </c>
      <c r="CG7" s="15" t="s">
        <v>525</v>
      </c>
      <c r="CH7" s="15" t="s">
        <v>532</v>
      </c>
      <c r="CJ7" s="15" t="s">
        <v>547</v>
      </c>
      <c r="CK7" s="15" t="s">
        <v>554</v>
      </c>
      <c r="CL7" s="15" t="s">
        <v>562</v>
      </c>
      <c r="CM7" s="15" t="s">
        <v>569</v>
      </c>
    </row>
    <row r="8" spans="1:91" x14ac:dyDescent="0.15">
      <c r="A8" s="15" t="s">
        <v>271</v>
      </c>
      <c r="B8" s="15"/>
      <c r="C8" s="15"/>
      <c r="D8" s="15"/>
      <c r="E8" s="15"/>
      <c r="F8" s="15" t="s">
        <v>232</v>
      </c>
      <c r="G8" s="15"/>
      <c r="H8" s="15"/>
      <c r="I8" s="15" t="s">
        <v>591</v>
      </c>
      <c r="J8" s="15"/>
      <c r="K8" s="15"/>
      <c r="L8" s="15" t="s">
        <v>592</v>
      </c>
      <c r="M8" s="15"/>
      <c r="N8" s="15"/>
      <c r="O8" s="15"/>
      <c r="P8" s="15"/>
      <c r="R8" s="15"/>
      <c r="T8" s="15"/>
      <c r="V8" s="15" t="s">
        <v>76</v>
      </c>
      <c r="W8" s="15" t="s">
        <v>91</v>
      </c>
      <c r="X8" s="15"/>
      <c r="Y8" s="15"/>
      <c r="Z8" s="15"/>
      <c r="AA8" s="15"/>
      <c r="AB8" s="15"/>
      <c r="AE8" s="15" t="s">
        <v>141</v>
      </c>
      <c r="AF8" s="15"/>
      <c r="BD8" s="15" t="s">
        <v>293</v>
      </c>
      <c r="BN8" s="15" t="s">
        <v>370</v>
      </c>
      <c r="BP8" s="15" t="s">
        <v>390</v>
      </c>
      <c r="BQ8" s="15" t="s">
        <v>401</v>
      </c>
      <c r="BR8" s="15" t="s">
        <v>411</v>
      </c>
      <c r="BT8" s="15" t="s">
        <v>428</v>
      </c>
      <c r="CA8" s="15" t="s">
        <v>469</v>
      </c>
      <c r="CD8" s="15" t="s">
        <v>497</v>
      </c>
      <c r="CE8" s="15" t="s">
        <v>505</v>
      </c>
      <c r="CH8" s="15" t="s">
        <v>533</v>
      </c>
      <c r="CM8" s="15" t="s">
        <v>570</v>
      </c>
    </row>
    <row r="9" spans="1:91" x14ac:dyDescent="0.15">
      <c r="A9" s="15" t="s">
        <v>299</v>
      </c>
      <c r="B9" s="15"/>
      <c r="C9" s="15"/>
      <c r="D9" s="15"/>
      <c r="E9" s="15"/>
      <c r="F9" s="15" t="s">
        <v>593</v>
      </c>
      <c r="G9" s="15"/>
      <c r="H9" s="15"/>
      <c r="I9" s="15" t="s">
        <v>344</v>
      </c>
      <c r="J9" s="15"/>
      <c r="K9" s="15"/>
      <c r="L9" s="15"/>
      <c r="M9" s="15"/>
      <c r="N9" s="15"/>
      <c r="O9" s="15"/>
      <c r="P9" s="15"/>
      <c r="R9" s="15"/>
      <c r="S9" s="15"/>
      <c r="T9" s="15"/>
      <c r="U9" s="15"/>
      <c r="W9" s="15" t="s">
        <v>92</v>
      </c>
      <c r="X9" s="15"/>
      <c r="Y9" s="15"/>
      <c r="Z9" s="15"/>
      <c r="AA9" s="15"/>
      <c r="AB9" s="15"/>
      <c r="AE9" s="15" t="s">
        <v>142</v>
      </c>
      <c r="AF9" s="15"/>
      <c r="BD9" s="15" t="s">
        <v>294</v>
      </c>
      <c r="BN9" s="15" t="s">
        <v>371</v>
      </c>
      <c r="BP9" s="15" t="s">
        <v>391</v>
      </c>
      <c r="BQ9" s="15" t="s">
        <v>402</v>
      </c>
      <c r="BR9" s="15" t="s">
        <v>412</v>
      </c>
      <c r="CA9" s="15" t="s">
        <v>470</v>
      </c>
      <c r="CE9" s="15" t="s">
        <v>506</v>
      </c>
      <c r="CH9" s="15" t="s">
        <v>534</v>
      </c>
      <c r="CM9" s="15" t="s">
        <v>571</v>
      </c>
    </row>
    <row r="10" spans="1:91" x14ac:dyDescent="0.15">
      <c r="A10" s="15" t="s">
        <v>350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X10" s="15"/>
      <c r="Y10" s="15"/>
      <c r="Z10" s="15"/>
      <c r="AA10" s="15"/>
      <c r="AB10" s="15"/>
      <c r="AC10" s="15"/>
      <c r="AD10" s="15"/>
      <c r="AF10" s="15"/>
      <c r="AG10" s="15"/>
      <c r="BD10" s="15" t="s">
        <v>295</v>
      </c>
      <c r="BN10" s="15" t="s">
        <v>372</v>
      </c>
      <c r="BP10" s="15" t="s">
        <v>392</v>
      </c>
      <c r="BQ10" s="15" t="s">
        <v>403</v>
      </c>
      <c r="BR10" s="15" t="s">
        <v>413</v>
      </c>
      <c r="CA10" s="15" t="s">
        <v>471</v>
      </c>
      <c r="CE10" s="15" t="s">
        <v>507</v>
      </c>
      <c r="CH10" s="15" t="s">
        <v>535</v>
      </c>
      <c r="CM10" s="15" t="s">
        <v>572</v>
      </c>
    </row>
    <row r="11" spans="1:91" x14ac:dyDescent="0.15">
      <c r="A11" s="15" t="s">
        <v>361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X11" s="15"/>
      <c r="Y11" s="15"/>
      <c r="Z11" s="15"/>
      <c r="AA11" s="15"/>
      <c r="AB11" s="15"/>
      <c r="AC11" s="15"/>
      <c r="AD11" s="15"/>
      <c r="AF11" s="15"/>
      <c r="AG11" s="15"/>
      <c r="BD11" s="15" t="s">
        <v>296</v>
      </c>
      <c r="BP11" s="15" t="s">
        <v>393</v>
      </c>
      <c r="CA11" s="15" t="s">
        <v>472</v>
      </c>
      <c r="CE11" s="15" t="s">
        <v>508</v>
      </c>
      <c r="CM11" s="15" t="s">
        <v>573</v>
      </c>
    </row>
    <row r="12" spans="1:91" x14ac:dyDescent="0.15">
      <c r="A12" s="15" t="s">
        <v>414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BD12" s="15" t="s">
        <v>297</v>
      </c>
      <c r="CA12" s="15" t="s">
        <v>473</v>
      </c>
      <c r="CE12" s="15" t="s">
        <v>509</v>
      </c>
      <c r="CM12" s="15" t="s">
        <v>574</v>
      </c>
    </row>
    <row r="13" spans="1:91" x14ac:dyDescent="0.15">
      <c r="A13" s="15" t="s">
        <v>453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BD13" s="15" t="s">
        <v>298</v>
      </c>
      <c r="CA13" s="15" t="s">
        <v>474</v>
      </c>
      <c r="CE13" s="15" t="s">
        <v>510</v>
      </c>
      <c r="CM13" s="15" t="s">
        <v>575</v>
      </c>
    </row>
    <row r="14" spans="1:91" x14ac:dyDescent="0.15">
      <c r="A14" s="15" t="s">
        <v>486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CA14" s="15" t="s">
        <v>475</v>
      </c>
      <c r="CE14" s="15" t="s">
        <v>511</v>
      </c>
    </row>
    <row r="15" spans="1:91" x14ac:dyDescent="0.15">
      <c r="A15" s="15" t="s">
        <v>518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CA15" s="15" t="s">
        <v>476</v>
      </c>
    </row>
    <row r="16" spans="1:91" x14ac:dyDescent="0.15">
      <c r="A16" s="15" t="s">
        <v>555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CA16" s="15" t="s">
        <v>477</v>
      </c>
    </row>
  </sheetData>
  <phoneticPr fontId="2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45"/>
  <sheetViews>
    <sheetView workbookViewId="0">
      <selection activeCell="F10" sqref="F10"/>
    </sheetView>
  </sheetViews>
  <sheetFormatPr defaultColWidth="9" defaultRowHeight="12" x14ac:dyDescent="0.15"/>
  <cols>
    <col min="1" max="1" width="4.75" style="2" customWidth="1"/>
    <col min="2" max="2" width="9.625" style="2" customWidth="1"/>
    <col min="3" max="3" width="9" style="2"/>
    <col min="4" max="4" width="11.5" style="2" customWidth="1"/>
    <col min="5" max="5" width="11.375" style="2" customWidth="1"/>
    <col min="6" max="6" width="13.125" style="2" customWidth="1"/>
    <col min="7" max="7" width="12.375" style="2" customWidth="1"/>
    <col min="8" max="16384" width="9" style="2"/>
  </cols>
  <sheetData>
    <row r="1" spans="1:8" ht="42.75" customHeight="1" x14ac:dyDescent="0.15">
      <c r="A1" s="179" t="s">
        <v>594</v>
      </c>
      <c r="B1" s="179"/>
      <c r="C1" s="179"/>
      <c r="D1" s="179"/>
      <c r="E1" s="179"/>
      <c r="F1" s="179"/>
      <c r="G1" s="179"/>
      <c r="H1" s="179"/>
    </row>
    <row r="2" spans="1:8" s="1" customFormat="1" ht="25.5" customHeight="1" x14ac:dyDescent="0.15">
      <c r="A2" s="180" t="s">
        <v>595</v>
      </c>
      <c r="B2" s="181"/>
      <c r="C2" s="181"/>
      <c r="D2" s="181"/>
      <c r="E2" s="181"/>
      <c r="F2" s="181"/>
      <c r="G2" s="181"/>
      <c r="H2" s="181"/>
    </row>
    <row r="3" spans="1:8" s="1" customFormat="1" ht="54" customHeight="1" x14ac:dyDescent="0.15">
      <c r="A3" s="185" t="s">
        <v>3</v>
      </c>
      <c r="B3" s="185" t="s">
        <v>596</v>
      </c>
      <c r="C3" s="185" t="s">
        <v>597</v>
      </c>
      <c r="D3" s="182" t="s">
        <v>598</v>
      </c>
      <c r="E3" s="182"/>
      <c r="F3" s="182"/>
      <c r="G3" s="182"/>
      <c r="H3" s="188" t="s">
        <v>599</v>
      </c>
    </row>
    <row r="4" spans="1:8" s="1" customFormat="1" ht="14.25" x14ac:dyDescent="0.15">
      <c r="A4" s="186"/>
      <c r="B4" s="186"/>
      <c r="C4" s="186"/>
      <c r="D4" s="3" t="s">
        <v>600</v>
      </c>
      <c r="E4" s="4"/>
      <c r="F4" s="4"/>
      <c r="G4" s="4"/>
      <c r="H4" s="189"/>
    </row>
    <row r="5" spans="1:8" s="1" customFormat="1" ht="14.25" x14ac:dyDescent="0.15">
      <c r="A5" s="187"/>
      <c r="B5" s="187"/>
      <c r="C5" s="187"/>
      <c r="D5" s="5" t="s">
        <v>601</v>
      </c>
      <c r="E5" s="6"/>
      <c r="F5" s="6"/>
      <c r="G5" s="7"/>
      <c r="H5" s="189"/>
    </row>
    <row r="6" spans="1:8" s="1" customFormat="1" ht="14.25" x14ac:dyDescent="0.15">
      <c r="A6" s="8">
        <v>1</v>
      </c>
      <c r="B6" s="9"/>
      <c r="C6" s="9"/>
      <c r="D6" s="10"/>
      <c r="E6" s="10"/>
      <c r="F6" s="10"/>
      <c r="G6" s="10"/>
      <c r="H6" s="11"/>
    </row>
    <row r="7" spans="1:8" s="1" customFormat="1" ht="14.25" x14ac:dyDescent="0.15">
      <c r="A7" s="8">
        <v>2</v>
      </c>
      <c r="B7" s="8"/>
      <c r="C7" s="8"/>
      <c r="D7" s="8"/>
      <c r="E7" s="8"/>
      <c r="F7" s="12"/>
      <c r="G7" s="8"/>
      <c r="H7" s="10"/>
    </row>
    <row r="8" spans="1:8" s="1" customFormat="1" ht="14.25" x14ac:dyDescent="0.15">
      <c r="A8" s="8">
        <v>3</v>
      </c>
      <c r="B8" s="8"/>
      <c r="C8" s="8"/>
      <c r="D8" s="8"/>
      <c r="E8" s="8"/>
      <c r="F8" s="12"/>
      <c r="G8" s="8"/>
      <c r="H8" s="10"/>
    </row>
    <row r="9" spans="1:8" s="1" customFormat="1" ht="14.25" x14ac:dyDescent="0.15">
      <c r="A9" s="8">
        <v>4</v>
      </c>
      <c r="B9" s="8"/>
      <c r="C9" s="8"/>
      <c r="D9" s="8"/>
      <c r="E9" s="8"/>
      <c r="F9" s="8"/>
      <c r="G9" s="8"/>
      <c r="H9" s="10"/>
    </row>
    <row r="10" spans="1:8" s="1" customFormat="1" ht="14.25" x14ac:dyDescent="0.15">
      <c r="A10" s="8">
        <v>5</v>
      </c>
      <c r="B10" s="8"/>
      <c r="C10" s="8"/>
      <c r="D10" s="8"/>
      <c r="E10" s="8"/>
      <c r="F10" s="8"/>
      <c r="G10" s="8"/>
      <c r="H10" s="10"/>
    </row>
    <row r="11" spans="1:8" s="1" customFormat="1" ht="14.25" x14ac:dyDescent="0.15">
      <c r="A11" s="8">
        <v>6</v>
      </c>
      <c r="B11" s="8"/>
      <c r="C11" s="8"/>
      <c r="D11" s="8"/>
      <c r="E11" s="8"/>
      <c r="F11" s="8"/>
      <c r="G11" s="8"/>
      <c r="H11" s="10"/>
    </row>
    <row r="12" spans="1:8" s="1" customFormat="1" ht="14.25" x14ac:dyDescent="0.15">
      <c r="A12" s="8">
        <v>7</v>
      </c>
      <c r="B12" s="8"/>
      <c r="C12" s="8"/>
      <c r="D12" s="8"/>
      <c r="E12" s="8"/>
      <c r="F12" s="8"/>
      <c r="G12" s="8"/>
      <c r="H12" s="10"/>
    </row>
    <row r="13" spans="1:8" s="1" customFormat="1" ht="14.25" x14ac:dyDescent="0.15">
      <c r="A13" s="8">
        <v>8</v>
      </c>
      <c r="B13" s="8"/>
      <c r="C13" s="8"/>
      <c r="D13" s="8"/>
      <c r="E13" s="8"/>
      <c r="F13" s="8"/>
      <c r="G13" s="8"/>
      <c r="H13" s="10"/>
    </row>
    <row r="14" spans="1:8" s="1" customFormat="1" ht="14.25" x14ac:dyDescent="0.15">
      <c r="A14" s="8">
        <v>9</v>
      </c>
      <c r="B14" s="8"/>
      <c r="C14" s="8"/>
      <c r="D14" s="8"/>
      <c r="E14" s="8"/>
      <c r="F14" s="8"/>
      <c r="G14" s="8"/>
      <c r="H14" s="10"/>
    </row>
    <row r="15" spans="1:8" s="1" customFormat="1" ht="14.25" x14ac:dyDescent="0.15">
      <c r="A15" s="8">
        <v>10</v>
      </c>
      <c r="B15" s="8"/>
      <c r="C15" s="8"/>
      <c r="D15" s="8"/>
      <c r="E15" s="8"/>
      <c r="F15" s="8"/>
      <c r="G15" s="8"/>
      <c r="H15" s="10"/>
    </row>
    <row r="16" spans="1:8" s="1" customFormat="1" ht="14.25" x14ac:dyDescent="0.15">
      <c r="A16" s="8">
        <v>11</v>
      </c>
      <c r="B16" s="8"/>
      <c r="C16" s="8"/>
      <c r="D16" s="8"/>
      <c r="E16" s="8"/>
      <c r="F16" s="8"/>
      <c r="G16" s="8"/>
      <c r="H16" s="10"/>
    </row>
    <row r="17" spans="1:8" s="1" customFormat="1" ht="14.25" x14ac:dyDescent="0.15">
      <c r="A17" s="8">
        <v>12</v>
      </c>
      <c r="B17" s="8"/>
      <c r="C17" s="8"/>
      <c r="D17" s="8"/>
      <c r="E17" s="8"/>
      <c r="F17" s="8"/>
      <c r="G17" s="8"/>
      <c r="H17" s="10"/>
    </row>
    <row r="18" spans="1:8" s="1" customFormat="1" ht="14.25" x14ac:dyDescent="0.15">
      <c r="A18" s="8">
        <v>13</v>
      </c>
      <c r="B18" s="8"/>
      <c r="C18" s="8"/>
      <c r="D18" s="8"/>
      <c r="E18" s="8"/>
      <c r="F18" s="8"/>
      <c r="G18" s="8"/>
      <c r="H18" s="10"/>
    </row>
    <row r="19" spans="1:8" s="1" customFormat="1" ht="14.25" x14ac:dyDescent="0.15">
      <c r="A19" s="8">
        <v>14</v>
      </c>
      <c r="B19" s="8"/>
      <c r="C19" s="8"/>
      <c r="D19" s="8"/>
      <c r="E19" s="8"/>
      <c r="F19" s="8"/>
      <c r="G19" s="8"/>
      <c r="H19" s="10"/>
    </row>
    <row r="20" spans="1:8" s="1" customFormat="1" ht="14.25" x14ac:dyDescent="0.15">
      <c r="A20" s="8">
        <v>15</v>
      </c>
      <c r="B20" s="8"/>
      <c r="C20" s="8"/>
      <c r="D20" s="8"/>
      <c r="E20" s="8"/>
      <c r="F20" s="8"/>
      <c r="G20" s="8"/>
      <c r="H20" s="10"/>
    </row>
    <row r="21" spans="1:8" s="1" customFormat="1" ht="14.25" x14ac:dyDescent="0.15">
      <c r="A21" s="8">
        <v>16</v>
      </c>
      <c r="B21" s="8"/>
      <c r="C21" s="8"/>
      <c r="D21" s="8"/>
      <c r="E21" s="8"/>
      <c r="F21" s="8"/>
      <c r="G21" s="8"/>
      <c r="H21" s="10"/>
    </row>
    <row r="22" spans="1:8" s="1" customFormat="1" ht="14.25" x14ac:dyDescent="0.15">
      <c r="A22" s="8">
        <v>17</v>
      </c>
      <c r="B22" s="8"/>
      <c r="C22" s="8"/>
      <c r="D22" s="8"/>
      <c r="E22" s="8"/>
      <c r="F22" s="8"/>
      <c r="G22" s="8"/>
      <c r="H22" s="10"/>
    </row>
    <row r="23" spans="1:8" s="1" customFormat="1" ht="14.25" x14ac:dyDescent="0.15">
      <c r="A23" s="8">
        <v>18</v>
      </c>
      <c r="B23" s="8"/>
      <c r="C23" s="8"/>
      <c r="D23" s="8"/>
      <c r="E23" s="8"/>
      <c r="F23" s="8"/>
      <c r="G23" s="8"/>
      <c r="H23" s="10"/>
    </row>
    <row r="24" spans="1:8" s="1" customFormat="1" ht="14.25" x14ac:dyDescent="0.15">
      <c r="A24" s="8">
        <v>19</v>
      </c>
      <c r="B24" s="8"/>
      <c r="C24" s="8"/>
      <c r="D24" s="8"/>
      <c r="E24" s="8"/>
      <c r="F24" s="8"/>
      <c r="G24" s="8"/>
      <c r="H24" s="10"/>
    </row>
    <row r="25" spans="1:8" s="1" customFormat="1" ht="14.25" x14ac:dyDescent="0.15">
      <c r="A25" s="8">
        <v>20</v>
      </c>
      <c r="B25" s="8"/>
      <c r="C25" s="8"/>
      <c r="D25" s="8"/>
      <c r="E25" s="8"/>
      <c r="F25" s="8"/>
      <c r="G25" s="8"/>
      <c r="H25" s="10"/>
    </row>
    <row r="26" spans="1:8" s="1" customFormat="1" ht="14.25" x14ac:dyDescent="0.15">
      <c r="A26" s="8">
        <v>21</v>
      </c>
      <c r="B26" s="8"/>
      <c r="C26" s="8"/>
      <c r="D26" s="8"/>
      <c r="E26" s="8"/>
      <c r="F26" s="8"/>
      <c r="G26" s="8"/>
      <c r="H26" s="10"/>
    </row>
    <row r="27" spans="1:8" s="1" customFormat="1" ht="14.25" x14ac:dyDescent="0.15">
      <c r="A27" s="8">
        <v>22</v>
      </c>
      <c r="B27" s="8"/>
      <c r="C27" s="8"/>
      <c r="D27" s="8"/>
      <c r="E27" s="8"/>
      <c r="F27" s="8"/>
      <c r="G27" s="8"/>
      <c r="H27" s="10"/>
    </row>
    <row r="28" spans="1:8" s="1" customFormat="1" ht="14.25" x14ac:dyDescent="0.15">
      <c r="A28" s="8">
        <v>23</v>
      </c>
      <c r="B28" s="8"/>
      <c r="C28" s="8"/>
      <c r="D28" s="8"/>
      <c r="E28" s="8"/>
      <c r="F28" s="8"/>
      <c r="G28" s="8"/>
      <c r="H28" s="10"/>
    </row>
    <row r="29" spans="1:8" s="1" customFormat="1" ht="14.25" x14ac:dyDescent="0.15">
      <c r="A29" s="8">
        <v>24</v>
      </c>
      <c r="B29" s="8"/>
      <c r="C29" s="8"/>
      <c r="D29" s="8"/>
      <c r="E29" s="8"/>
      <c r="F29" s="8"/>
      <c r="G29" s="8"/>
      <c r="H29" s="10"/>
    </row>
    <row r="30" spans="1:8" s="1" customFormat="1" ht="14.25" x14ac:dyDescent="0.15">
      <c r="A30" s="8">
        <v>25</v>
      </c>
      <c r="B30" s="8"/>
      <c r="C30" s="8"/>
      <c r="D30" s="8"/>
      <c r="E30" s="8"/>
      <c r="F30" s="8"/>
      <c r="G30" s="8"/>
      <c r="H30" s="10"/>
    </row>
    <row r="31" spans="1:8" s="1" customFormat="1" ht="14.25" x14ac:dyDescent="0.15">
      <c r="A31" s="8">
        <v>26</v>
      </c>
      <c r="B31" s="8"/>
      <c r="C31" s="8"/>
      <c r="D31" s="8"/>
      <c r="E31" s="8"/>
      <c r="F31" s="8"/>
      <c r="G31" s="8"/>
      <c r="H31" s="10"/>
    </row>
    <row r="32" spans="1:8" s="1" customFormat="1" ht="14.25" x14ac:dyDescent="0.15">
      <c r="A32" s="8">
        <v>27</v>
      </c>
      <c r="B32" s="8"/>
      <c r="C32" s="8"/>
      <c r="D32" s="8"/>
      <c r="E32" s="8"/>
      <c r="F32" s="8"/>
      <c r="G32" s="8"/>
      <c r="H32" s="10"/>
    </row>
    <row r="33" spans="1:8" s="1" customFormat="1" ht="14.25" x14ac:dyDescent="0.15">
      <c r="A33" s="8">
        <v>28</v>
      </c>
      <c r="B33" s="8"/>
      <c r="C33" s="8"/>
      <c r="D33" s="8"/>
      <c r="E33" s="8"/>
      <c r="F33" s="8"/>
      <c r="G33" s="8"/>
      <c r="H33" s="10"/>
    </row>
    <row r="34" spans="1:8" s="1" customFormat="1" ht="14.25" x14ac:dyDescent="0.15">
      <c r="A34" s="8">
        <v>29</v>
      </c>
      <c r="B34" s="8"/>
      <c r="C34" s="8"/>
      <c r="D34" s="8"/>
      <c r="E34" s="8"/>
      <c r="F34" s="8"/>
      <c r="G34" s="8"/>
      <c r="H34" s="10"/>
    </row>
    <row r="35" spans="1:8" s="1" customFormat="1" ht="14.25" x14ac:dyDescent="0.15">
      <c r="A35" s="8">
        <v>30</v>
      </c>
      <c r="B35" s="8"/>
      <c r="C35" s="8"/>
      <c r="D35" s="8"/>
      <c r="E35" s="8"/>
      <c r="F35" s="8"/>
      <c r="G35" s="8"/>
      <c r="H35" s="10"/>
    </row>
    <row r="36" spans="1:8" s="1" customFormat="1" ht="14.25" x14ac:dyDescent="0.15">
      <c r="A36" s="8">
        <v>32</v>
      </c>
      <c r="B36" s="8"/>
      <c r="C36" s="8"/>
      <c r="D36" s="8"/>
      <c r="E36" s="8"/>
      <c r="F36" s="8"/>
      <c r="G36" s="8"/>
      <c r="H36" s="10"/>
    </row>
    <row r="37" spans="1:8" s="1" customFormat="1" ht="14.25" x14ac:dyDescent="0.15">
      <c r="A37" s="8">
        <v>33</v>
      </c>
      <c r="B37" s="8"/>
      <c r="C37" s="8"/>
      <c r="D37" s="8"/>
      <c r="E37" s="8"/>
      <c r="F37" s="8"/>
      <c r="G37" s="8"/>
      <c r="H37" s="10"/>
    </row>
    <row r="38" spans="1:8" s="1" customFormat="1" ht="14.25" x14ac:dyDescent="0.15">
      <c r="A38" s="8">
        <v>34</v>
      </c>
      <c r="B38" s="8"/>
      <c r="C38" s="8"/>
      <c r="D38" s="8"/>
      <c r="E38" s="8"/>
      <c r="F38" s="8"/>
      <c r="G38" s="8"/>
      <c r="H38" s="10"/>
    </row>
    <row r="39" spans="1:8" s="1" customFormat="1" ht="14.25" x14ac:dyDescent="0.15">
      <c r="A39" s="8">
        <v>35</v>
      </c>
      <c r="B39" s="8"/>
      <c r="C39" s="8"/>
      <c r="D39" s="8"/>
      <c r="E39" s="8"/>
      <c r="F39" s="8"/>
      <c r="G39" s="8"/>
      <c r="H39" s="10"/>
    </row>
    <row r="40" spans="1:8" s="1" customFormat="1" ht="14.25" x14ac:dyDescent="0.15">
      <c r="A40" s="8">
        <v>36</v>
      </c>
      <c r="B40" s="8"/>
      <c r="C40" s="8"/>
      <c r="D40" s="8"/>
      <c r="E40" s="8"/>
      <c r="F40" s="8"/>
      <c r="G40" s="8"/>
      <c r="H40" s="10"/>
    </row>
    <row r="41" spans="1:8" s="1" customFormat="1" ht="14.25" x14ac:dyDescent="0.15">
      <c r="A41" s="8">
        <v>37</v>
      </c>
      <c r="B41" s="8"/>
      <c r="C41" s="8"/>
      <c r="D41" s="8"/>
      <c r="E41" s="8"/>
      <c r="F41" s="8"/>
      <c r="G41" s="8"/>
      <c r="H41" s="10"/>
    </row>
    <row r="42" spans="1:8" s="1" customFormat="1" ht="14.25" x14ac:dyDescent="0.15">
      <c r="A42" s="8">
        <v>38</v>
      </c>
      <c r="B42" s="8"/>
      <c r="C42" s="8"/>
      <c r="D42" s="8"/>
      <c r="E42" s="8"/>
      <c r="F42" s="8"/>
      <c r="G42" s="8"/>
      <c r="H42" s="10"/>
    </row>
    <row r="43" spans="1:8" s="1" customFormat="1" ht="14.25" x14ac:dyDescent="0.15">
      <c r="A43" s="8">
        <v>39</v>
      </c>
      <c r="B43" s="8"/>
      <c r="C43" s="8"/>
      <c r="D43" s="8"/>
      <c r="E43" s="8"/>
      <c r="F43" s="8"/>
      <c r="G43" s="8"/>
      <c r="H43" s="10"/>
    </row>
    <row r="44" spans="1:8" s="1" customFormat="1" ht="14.25" x14ac:dyDescent="0.15">
      <c r="A44" s="183" t="s">
        <v>602</v>
      </c>
      <c r="B44" s="183"/>
      <c r="C44" s="183"/>
      <c r="D44" s="8"/>
      <c r="E44" s="8"/>
      <c r="F44" s="8"/>
      <c r="G44" s="8"/>
      <c r="H44" s="10"/>
    </row>
    <row r="45" spans="1:8" s="1" customFormat="1" ht="21.75" customHeight="1" x14ac:dyDescent="0.15">
      <c r="A45" s="184" t="s">
        <v>603</v>
      </c>
      <c r="B45" s="184"/>
      <c r="C45" s="184"/>
      <c r="D45" s="184"/>
      <c r="E45" s="184"/>
      <c r="F45" s="184"/>
      <c r="G45" s="184"/>
      <c r="H45" s="184"/>
    </row>
  </sheetData>
  <mergeCells count="9">
    <mergeCell ref="A1:H1"/>
    <mergeCell ref="A2:H2"/>
    <mergeCell ref="D3:G3"/>
    <mergeCell ref="A44:C44"/>
    <mergeCell ref="A45:H45"/>
    <mergeCell ref="A3:A5"/>
    <mergeCell ref="B3:B5"/>
    <mergeCell ref="C3:C5"/>
    <mergeCell ref="H3:H5"/>
  </mergeCells>
  <phoneticPr fontId="20" type="noConversion"/>
  <pageMargins left="0.75" right="0.75" top="1" bottom="1" header="0.5" footer="0.5"/>
  <pageSetup paperSize="9" orientation="portrait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10" workbookViewId="0">
      <selection activeCell="G100" sqref="G100"/>
    </sheetView>
  </sheetViews>
  <sheetFormatPr defaultRowHeight="14.25" x14ac:dyDescent="0.15"/>
  <cols>
    <col min="1" max="2" width="25" bestFit="1" customWidth="1"/>
    <col min="5" max="5" width="12.75" bestFit="1" customWidth="1"/>
    <col min="7" max="7" width="12.75" bestFit="1" customWidth="1"/>
    <col min="8" max="8" width="25" bestFit="1" customWidth="1"/>
  </cols>
  <sheetData>
    <row r="1" spans="1:4" x14ac:dyDescent="0.15">
      <c r="A1" s="55" t="s">
        <v>605</v>
      </c>
      <c r="B1" s="55" t="s">
        <v>606</v>
      </c>
      <c r="C1" s="55" t="s">
        <v>623</v>
      </c>
      <c r="D1" s="55" t="s">
        <v>648</v>
      </c>
    </row>
    <row r="2" spans="1:4" x14ac:dyDescent="0.15">
      <c r="A2" s="55" t="s">
        <v>624</v>
      </c>
      <c r="B2" s="55" t="s">
        <v>652</v>
      </c>
      <c r="C2">
        <v>3</v>
      </c>
      <c r="D2" t="s">
        <v>649</v>
      </c>
    </row>
    <row r="3" spans="1:4" x14ac:dyDescent="0.15">
      <c r="A3" s="55" t="s">
        <v>624</v>
      </c>
      <c r="B3" s="55" t="s">
        <v>653</v>
      </c>
      <c r="C3">
        <v>3</v>
      </c>
      <c r="D3" t="s">
        <v>649</v>
      </c>
    </row>
    <row r="4" spans="1:4" x14ac:dyDescent="0.15">
      <c r="A4" s="55" t="s">
        <v>624</v>
      </c>
      <c r="B4" s="55" t="s">
        <v>654</v>
      </c>
      <c r="C4">
        <v>3</v>
      </c>
      <c r="D4" t="s">
        <v>649</v>
      </c>
    </row>
    <row r="5" spans="1:4" x14ac:dyDescent="0.15">
      <c r="A5" s="55" t="s">
        <v>624</v>
      </c>
      <c r="B5" s="55" t="s">
        <v>655</v>
      </c>
      <c r="C5">
        <v>3</v>
      </c>
      <c r="D5" t="s">
        <v>649</v>
      </c>
    </row>
    <row r="6" spans="1:4" x14ac:dyDescent="0.15">
      <c r="A6" s="55" t="s">
        <v>624</v>
      </c>
      <c r="B6" s="55" t="s">
        <v>656</v>
      </c>
      <c r="C6">
        <v>3</v>
      </c>
      <c r="D6" t="s">
        <v>649</v>
      </c>
    </row>
    <row r="7" spans="1:4" x14ac:dyDescent="0.15">
      <c r="A7" s="55" t="s">
        <v>625</v>
      </c>
      <c r="B7" s="55" t="s">
        <v>662</v>
      </c>
      <c r="C7">
        <v>5</v>
      </c>
      <c r="D7" t="s">
        <v>649</v>
      </c>
    </row>
    <row r="8" spans="1:4" x14ac:dyDescent="0.15">
      <c r="A8" s="55" t="s">
        <v>625</v>
      </c>
      <c r="B8" s="55" t="s">
        <v>657</v>
      </c>
      <c r="C8">
        <v>5</v>
      </c>
      <c r="D8" t="s">
        <v>649</v>
      </c>
    </row>
    <row r="9" spans="1:4" x14ac:dyDescent="0.15">
      <c r="A9" s="55" t="s">
        <v>625</v>
      </c>
      <c r="B9" s="55" t="s">
        <v>658</v>
      </c>
      <c r="C9">
        <v>5</v>
      </c>
      <c r="D9" t="s">
        <v>649</v>
      </c>
    </row>
    <row r="10" spans="1:4" x14ac:dyDescent="0.15">
      <c r="A10" s="55" t="s">
        <v>625</v>
      </c>
      <c r="B10" s="55" t="s">
        <v>659</v>
      </c>
      <c r="C10">
        <v>5</v>
      </c>
      <c r="D10" t="s">
        <v>649</v>
      </c>
    </row>
    <row r="11" spans="1:4" x14ac:dyDescent="0.15">
      <c r="A11" s="55" t="s">
        <v>625</v>
      </c>
      <c r="B11" t="s">
        <v>613</v>
      </c>
      <c r="C11">
        <v>5</v>
      </c>
      <c r="D11" t="s">
        <v>650</v>
      </c>
    </row>
    <row r="12" spans="1:4" x14ac:dyDescent="0.15">
      <c r="A12" s="55" t="s">
        <v>625</v>
      </c>
      <c r="B12" t="s">
        <v>614</v>
      </c>
      <c r="C12">
        <v>5</v>
      </c>
      <c r="D12" t="s">
        <v>650</v>
      </c>
    </row>
    <row r="13" spans="1:4" x14ac:dyDescent="0.15">
      <c r="A13" s="55" t="s">
        <v>625</v>
      </c>
      <c r="B13" t="s">
        <v>615</v>
      </c>
      <c r="C13">
        <v>5</v>
      </c>
      <c r="D13" t="s">
        <v>650</v>
      </c>
    </row>
    <row r="14" spans="1:4" x14ac:dyDescent="0.15">
      <c r="A14" s="55" t="s">
        <v>625</v>
      </c>
      <c r="B14" t="s">
        <v>616</v>
      </c>
      <c r="C14">
        <v>5</v>
      </c>
      <c r="D14" t="s">
        <v>650</v>
      </c>
    </row>
    <row r="15" spans="1:4" x14ac:dyDescent="0.15">
      <c r="A15" s="55" t="s">
        <v>625</v>
      </c>
      <c r="B15" t="s">
        <v>617</v>
      </c>
      <c r="C15">
        <v>5</v>
      </c>
      <c r="D15" t="s">
        <v>650</v>
      </c>
    </row>
    <row r="16" spans="1:4" x14ac:dyDescent="0.15">
      <c r="A16" s="55" t="s">
        <v>625</v>
      </c>
      <c r="B16" t="s">
        <v>618</v>
      </c>
      <c r="C16">
        <v>5</v>
      </c>
      <c r="D16" t="s">
        <v>650</v>
      </c>
    </row>
    <row r="17" spans="1:4" x14ac:dyDescent="0.15">
      <c r="A17" s="55" t="s">
        <v>625</v>
      </c>
      <c r="B17" t="s">
        <v>619</v>
      </c>
      <c r="C17">
        <v>5</v>
      </c>
      <c r="D17" t="s">
        <v>650</v>
      </c>
    </row>
    <row r="18" spans="1:4" x14ac:dyDescent="0.15">
      <c r="A18" s="55" t="s">
        <v>625</v>
      </c>
      <c r="B18" t="s">
        <v>620</v>
      </c>
      <c r="C18">
        <v>5</v>
      </c>
      <c r="D18" t="s">
        <v>650</v>
      </c>
    </row>
    <row r="19" spans="1:4" x14ac:dyDescent="0.15">
      <c r="A19" s="55" t="s">
        <v>625</v>
      </c>
      <c r="B19" t="s">
        <v>621</v>
      </c>
      <c r="C19">
        <v>5</v>
      </c>
      <c r="D19" t="s">
        <v>650</v>
      </c>
    </row>
    <row r="20" spans="1:4" x14ac:dyDescent="0.15">
      <c r="A20" s="55" t="s">
        <v>625</v>
      </c>
      <c r="B20" s="55" t="s">
        <v>660</v>
      </c>
      <c r="C20">
        <v>5</v>
      </c>
      <c r="D20" t="s">
        <v>649</v>
      </c>
    </row>
    <row r="21" spans="1:4" x14ac:dyDescent="0.15">
      <c r="A21" s="55" t="s">
        <v>651</v>
      </c>
      <c r="B21" s="55" t="s">
        <v>661</v>
      </c>
      <c r="C21">
        <v>3</v>
      </c>
      <c r="D21" t="s">
        <v>649</v>
      </c>
    </row>
    <row r="22" spans="1:4" x14ac:dyDescent="0.15">
      <c r="A22" s="55" t="s">
        <v>651</v>
      </c>
      <c r="B22" s="55" t="s">
        <v>663</v>
      </c>
      <c r="C22">
        <v>3</v>
      </c>
      <c r="D22" t="s">
        <v>649</v>
      </c>
    </row>
    <row r="23" spans="1:4" x14ac:dyDescent="0.15">
      <c r="A23" s="55" t="s">
        <v>651</v>
      </c>
      <c r="B23" s="55" t="s">
        <v>664</v>
      </c>
      <c r="C23">
        <v>3</v>
      </c>
      <c r="D23" t="s">
        <v>649</v>
      </c>
    </row>
    <row r="24" spans="1:4" x14ac:dyDescent="0.15">
      <c r="A24" s="55" t="s">
        <v>651</v>
      </c>
      <c r="B24" t="s">
        <v>610</v>
      </c>
      <c r="C24">
        <v>3</v>
      </c>
      <c r="D24" t="s">
        <v>649</v>
      </c>
    </row>
    <row r="25" spans="1:4" x14ac:dyDescent="0.15">
      <c r="A25" s="55" t="s">
        <v>651</v>
      </c>
      <c r="B25" s="55" t="s">
        <v>665</v>
      </c>
      <c r="C25">
        <v>3</v>
      </c>
      <c r="D25" t="s">
        <v>649</v>
      </c>
    </row>
    <row r="26" spans="1:4" x14ac:dyDescent="0.15">
      <c r="A26" s="55" t="s">
        <v>651</v>
      </c>
      <c r="B26" t="s">
        <v>613</v>
      </c>
      <c r="C26">
        <v>3</v>
      </c>
      <c r="D26" t="s">
        <v>650</v>
      </c>
    </row>
    <row r="27" spans="1:4" x14ac:dyDescent="0.15">
      <c r="A27" s="55" t="s">
        <v>651</v>
      </c>
      <c r="B27" t="s">
        <v>629</v>
      </c>
      <c r="C27">
        <v>3</v>
      </c>
      <c r="D27" t="s">
        <v>650</v>
      </c>
    </row>
    <row r="28" spans="1:4" x14ac:dyDescent="0.15">
      <c r="A28" s="55" t="s">
        <v>651</v>
      </c>
      <c r="B28" t="s">
        <v>630</v>
      </c>
      <c r="C28">
        <v>3</v>
      </c>
      <c r="D28" t="s">
        <v>650</v>
      </c>
    </row>
    <row r="29" spans="1:4" x14ac:dyDescent="0.15">
      <c r="A29" s="55" t="s">
        <v>651</v>
      </c>
      <c r="B29" t="s">
        <v>614</v>
      </c>
      <c r="C29">
        <v>3</v>
      </c>
      <c r="D29" t="s">
        <v>650</v>
      </c>
    </row>
    <row r="30" spans="1:4" x14ac:dyDescent="0.15">
      <c r="A30" s="55" t="s">
        <v>651</v>
      </c>
      <c r="B30" t="s">
        <v>631</v>
      </c>
      <c r="C30">
        <v>3</v>
      </c>
      <c r="D30" t="s">
        <v>650</v>
      </c>
    </row>
    <row r="31" spans="1:4" x14ac:dyDescent="0.15">
      <c r="A31" s="55" t="s">
        <v>651</v>
      </c>
      <c r="B31" t="s">
        <v>632</v>
      </c>
      <c r="C31">
        <v>3</v>
      </c>
      <c r="D31" t="s">
        <v>650</v>
      </c>
    </row>
    <row r="32" spans="1:4" x14ac:dyDescent="0.15">
      <c r="A32" s="55" t="s">
        <v>651</v>
      </c>
      <c r="B32" t="s">
        <v>618</v>
      </c>
      <c r="C32">
        <v>3</v>
      </c>
      <c r="D32" t="s">
        <v>650</v>
      </c>
    </row>
    <row r="33" spans="1:4" x14ac:dyDescent="0.15">
      <c r="A33" s="55" t="s">
        <v>651</v>
      </c>
      <c r="B33" t="s">
        <v>633</v>
      </c>
      <c r="C33">
        <v>3</v>
      </c>
      <c r="D33" t="s">
        <v>650</v>
      </c>
    </row>
    <row r="34" spans="1:4" x14ac:dyDescent="0.15">
      <c r="A34" s="55" t="s">
        <v>651</v>
      </c>
      <c r="B34" t="s">
        <v>634</v>
      </c>
      <c r="C34">
        <v>3</v>
      </c>
      <c r="D34" t="s">
        <v>650</v>
      </c>
    </row>
    <row r="35" spans="1:4" x14ac:dyDescent="0.15">
      <c r="A35" s="55" t="s">
        <v>651</v>
      </c>
      <c r="B35" t="s">
        <v>635</v>
      </c>
      <c r="C35">
        <v>3</v>
      </c>
      <c r="D35" t="s">
        <v>650</v>
      </c>
    </row>
    <row r="36" spans="1:4" x14ac:dyDescent="0.15">
      <c r="A36" s="55" t="s">
        <v>651</v>
      </c>
      <c r="B36" t="s">
        <v>636</v>
      </c>
      <c r="C36">
        <v>3</v>
      </c>
      <c r="D36" t="s">
        <v>650</v>
      </c>
    </row>
    <row r="37" spans="1:4" x14ac:dyDescent="0.15">
      <c r="A37" s="55" t="s">
        <v>651</v>
      </c>
      <c r="B37" t="s">
        <v>616</v>
      </c>
      <c r="C37">
        <v>3</v>
      </c>
      <c r="D37" t="s">
        <v>650</v>
      </c>
    </row>
    <row r="38" spans="1:4" x14ac:dyDescent="0.15">
      <c r="A38" s="55" t="s">
        <v>651</v>
      </c>
      <c r="B38" t="s">
        <v>637</v>
      </c>
      <c r="C38">
        <v>3</v>
      </c>
      <c r="D38" t="s">
        <v>650</v>
      </c>
    </row>
    <row r="39" spans="1:4" x14ac:dyDescent="0.15">
      <c r="A39" s="55" t="s">
        <v>651</v>
      </c>
      <c r="B39" t="s">
        <v>638</v>
      </c>
      <c r="C39">
        <v>3</v>
      </c>
      <c r="D39" t="s">
        <v>650</v>
      </c>
    </row>
    <row r="40" spans="1:4" x14ac:dyDescent="0.15">
      <c r="A40" s="55" t="s">
        <v>651</v>
      </c>
      <c r="B40" t="s">
        <v>639</v>
      </c>
      <c r="C40">
        <v>3</v>
      </c>
      <c r="D40" t="s">
        <v>650</v>
      </c>
    </row>
    <row r="41" spans="1:4" x14ac:dyDescent="0.15">
      <c r="A41" s="55" t="s">
        <v>651</v>
      </c>
      <c r="B41" t="s">
        <v>640</v>
      </c>
      <c r="C41">
        <v>3</v>
      </c>
      <c r="D41" t="s">
        <v>650</v>
      </c>
    </row>
    <row r="42" spans="1:4" x14ac:dyDescent="0.15">
      <c r="A42" s="55" t="s">
        <v>651</v>
      </c>
      <c r="B42" t="s">
        <v>620</v>
      </c>
      <c r="C42">
        <v>3</v>
      </c>
      <c r="D42" t="s">
        <v>650</v>
      </c>
    </row>
    <row r="43" spans="1:4" x14ac:dyDescent="0.15">
      <c r="A43" s="55" t="s">
        <v>651</v>
      </c>
      <c r="B43" t="s">
        <v>641</v>
      </c>
      <c r="C43">
        <v>3</v>
      </c>
      <c r="D43" t="s">
        <v>650</v>
      </c>
    </row>
    <row r="44" spans="1:4" x14ac:dyDescent="0.15">
      <c r="A44" s="55" t="s">
        <v>651</v>
      </c>
      <c r="B44" t="s">
        <v>642</v>
      </c>
      <c r="C44">
        <v>3</v>
      </c>
      <c r="D44" t="s">
        <v>650</v>
      </c>
    </row>
    <row r="45" spans="1:4" x14ac:dyDescent="0.15">
      <c r="A45" s="55" t="s">
        <v>651</v>
      </c>
      <c r="B45" t="s">
        <v>643</v>
      </c>
      <c r="C45">
        <v>3</v>
      </c>
      <c r="D45" t="s">
        <v>650</v>
      </c>
    </row>
    <row r="46" spans="1:4" x14ac:dyDescent="0.15">
      <c r="A46" s="55" t="s">
        <v>651</v>
      </c>
      <c r="B46" t="s">
        <v>644</v>
      </c>
      <c r="C46">
        <v>3</v>
      </c>
      <c r="D46" t="s">
        <v>650</v>
      </c>
    </row>
    <row r="47" spans="1:4" x14ac:dyDescent="0.15">
      <c r="A47" s="55" t="s">
        <v>651</v>
      </c>
      <c r="B47" t="s">
        <v>645</v>
      </c>
      <c r="C47">
        <v>3</v>
      </c>
      <c r="D47" t="s">
        <v>650</v>
      </c>
    </row>
    <row r="48" spans="1:4" x14ac:dyDescent="0.15">
      <c r="A48" s="55" t="s">
        <v>651</v>
      </c>
      <c r="B48" t="s">
        <v>646</v>
      </c>
      <c r="C48">
        <v>3</v>
      </c>
      <c r="D48" t="s">
        <v>649</v>
      </c>
    </row>
    <row r="49" spans="1:4" x14ac:dyDescent="0.15">
      <c r="A49" s="55" t="s">
        <v>651</v>
      </c>
      <c r="B49" t="s">
        <v>647</v>
      </c>
      <c r="C49">
        <v>3</v>
      </c>
      <c r="D49" t="s">
        <v>649</v>
      </c>
    </row>
    <row r="82" spans="1:5" x14ac:dyDescent="0.15">
      <c r="B82" t="s">
        <v>751</v>
      </c>
      <c r="C82" t="s">
        <v>8</v>
      </c>
      <c r="D82" t="s">
        <v>752</v>
      </c>
      <c r="E82" t="s">
        <v>753</v>
      </c>
    </row>
    <row r="83" spans="1:5" x14ac:dyDescent="0.15">
      <c r="A83">
        <v>1</v>
      </c>
      <c r="B83" t="s">
        <v>754</v>
      </c>
      <c r="C83" t="s">
        <v>613</v>
      </c>
      <c r="D83">
        <v>5</v>
      </c>
      <c r="E83" t="s">
        <v>650</v>
      </c>
    </row>
    <row r="84" spans="1:5" x14ac:dyDescent="0.15">
      <c r="A84">
        <v>2</v>
      </c>
      <c r="B84" t="s">
        <v>754</v>
      </c>
      <c r="C84" s="55" t="s">
        <v>756</v>
      </c>
      <c r="D84">
        <v>5</v>
      </c>
      <c r="E84" t="s">
        <v>650</v>
      </c>
    </row>
    <row r="85" spans="1:5" x14ac:dyDescent="0.15">
      <c r="A85">
        <v>3</v>
      </c>
      <c r="B85" t="s">
        <v>754</v>
      </c>
      <c r="C85" s="55" t="s">
        <v>757</v>
      </c>
      <c r="D85">
        <v>5</v>
      </c>
      <c r="E85" t="s">
        <v>650</v>
      </c>
    </row>
    <row r="86" spans="1:5" x14ac:dyDescent="0.15">
      <c r="A86">
        <v>4</v>
      </c>
      <c r="B86" t="s">
        <v>754</v>
      </c>
      <c r="C86" t="s">
        <v>616</v>
      </c>
      <c r="D86">
        <v>5</v>
      </c>
      <c r="E86" t="s">
        <v>650</v>
      </c>
    </row>
    <row r="87" spans="1:5" x14ac:dyDescent="0.15">
      <c r="A87">
        <v>5</v>
      </c>
      <c r="B87" t="s">
        <v>754</v>
      </c>
      <c r="C87" s="55" t="s">
        <v>758</v>
      </c>
      <c r="D87">
        <v>5</v>
      </c>
      <c r="E87" t="s">
        <v>650</v>
      </c>
    </row>
    <row r="88" spans="1:5" x14ac:dyDescent="0.15">
      <c r="A88">
        <v>6</v>
      </c>
      <c r="B88" t="s">
        <v>754</v>
      </c>
      <c r="C88" s="55" t="s">
        <v>759</v>
      </c>
      <c r="D88">
        <v>5</v>
      </c>
      <c r="E88" t="s">
        <v>650</v>
      </c>
    </row>
    <row r="89" spans="1:5" x14ac:dyDescent="0.15">
      <c r="A89">
        <v>7</v>
      </c>
      <c r="B89" t="s">
        <v>754</v>
      </c>
      <c r="C89" s="55" t="s">
        <v>760</v>
      </c>
      <c r="D89">
        <v>5</v>
      </c>
      <c r="E89" t="s">
        <v>650</v>
      </c>
    </row>
    <row r="90" spans="1:5" x14ac:dyDescent="0.15">
      <c r="A90">
        <v>8</v>
      </c>
      <c r="B90" t="s">
        <v>754</v>
      </c>
      <c r="C90" s="55" t="s">
        <v>761</v>
      </c>
      <c r="D90">
        <v>5</v>
      </c>
      <c r="E90" t="s">
        <v>650</v>
      </c>
    </row>
    <row r="91" spans="1:5" x14ac:dyDescent="0.15">
      <c r="A91">
        <v>9</v>
      </c>
      <c r="B91" t="s">
        <v>754</v>
      </c>
      <c r="C91" s="55" t="s">
        <v>762</v>
      </c>
      <c r="D91">
        <v>5</v>
      </c>
      <c r="E91" t="s">
        <v>650</v>
      </c>
    </row>
    <row r="92" spans="1:5" x14ac:dyDescent="0.15">
      <c r="A92">
        <v>1</v>
      </c>
      <c r="B92" t="s">
        <v>755</v>
      </c>
      <c r="C92" s="67" t="s">
        <v>613</v>
      </c>
      <c r="D92">
        <v>3</v>
      </c>
      <c r="E92" t="s">
        <v>650</v>
      </c>
    </row>
    <row r="93" spans="1:5" x14ac:dyDescent="0.15">
      <c r="A93">
        <v>2</v>
      </c>
      <c r="B93" t="s">
        <v>755</v>
      </c>
      <c r="C93" s="55" t="s">
        <v>763</v>
      </c>
      <c r="D93">
        <v>3</v>
      </c>
      <c r="E93" t="s">
        <v>650</v>
      </c>
    </row>
    <row r="94" spans="1:5" x14ac:dyDescent="0.15">
      <c r="A94">
        <v>3</v>
      </c>
      <c r="B94" t="s">
        <v>755</v>
      </c>
      <c r="C94" s="55" t="s">
        <v>764</v>
      </c>
      <c r="D94">
        <v>3</v>
      </c>
      <c r="E94" t="s">
        <v>650</v>
      </c>
    </row>
    <row r="95" spans="1:5" x14ac:dyDescent="0.15">
      <c r="A95">
        <v>4</v>
      </c>
      <c r="B95" t="s">
        <v>755</v>
      </c>
      <c r="C95" s="67" t="s">
        <v>756</v>
      </c>
      <c r="D95">
        <v>3</v>
      </c>
      <c r="E95" t="s">
        <v>650</v>
      </c>
    </row>
    <row r="96" spans="1:5" x14ac:dyDescent="0.15">
      <c r="A96">
        <v>5</v>
      </c>
      <c r="B96" t="s">
        <v>755</v>
      </c>
      <c r="C96" s="55" t="s">
        <v>765</v>
      </c>
      <c r="D96">
        <v>3</v>
      </c>
      <c r="E96" t="s">
        <v>650</v>
      </c>
    </row>
    <row r="97" spans="1:5" x14ac:dyDescent="0.15">
      <c r="A97">
        <v>6</v>
      </c>
      <c r="B97" t="s">
        <v>755</v>
      </c>
      <c r="C97" s="55" t="s">
        <v>766</v>
      </c>
      <c r="D97">
        <v>3</v>
      </c>
      <c r="E97" t="s">
        <v>650</v>
      </c>
    </row>
    <row r="98" spans="1:5" x14ac:dyDescent="0.15">
      <c r="A98">
        <v>7</v>
      </c>
      <c r="B98" t="s">
        <v>755</v>
      </c>
      <c r="C98" s="67" t="s">
        <v>759</v>
      </c>
      <c r="D98">
        <v>3</v>
      </c>
      <c r="E98" t="s">
        <v>650</v>
      </c>
    </row>
    <row r="99" spans="1:5" x14ac:dyDescent="0.15">
      <c r="A99">
        <v>8</v>
      </c>
      <c r="B99" t="s">
        <v>755</v>
      </c>
      <c r="C99" s="55" t="s">
        <v>767</v>
      </c>
      <c r="D99">
        <v>3</v>
      </c>
      <c r="E99" t="s">
        <v>650</v>
      </c>
    </row>
    <row r="100" spans="1:5" x14ac:dyDescent="0.15">
      <c r="A100">
        <v>9</v>
      </c>
      <c r="B100" t="s">
        <v>755</v>
      </c>
      <c r="C100" s="55" t="s">
        <v>768</v>
      </c>
      <c r="D100">
        <v>3</v>
      </c>
      <c r="E100" t="s">
        <v>650</v>
      </c>
    </row>
    <row r="101" spans="1:5" x14ac:dyDescent="0.15">
      <c r="A101">
        <v>10</v>
      </c>
      <c r="B101" t="s">
        <v>755</v>
      </c>
      <c r="C101" s="55" t="s">
        <v>769</v>
      </c>
      <c r="D101">
        <v>3</v>
      </c>
      <c r="E101" t="s">
        <v>650</v>
      </c>
    </row>
    <row r="102" spans="1:5" x14ac:dyDescent="0.15">
      <c r="A102">
        <v>11</v>
      </c>
      <c r="B102" t="s">
        <v>755</v>
      </c>
      <c r="C102" s="67" t="s">
        <v>770</v>
      </c>
      <c r="D102">
        <v>3</v>
      </c>
      <c r="E102" t="s">
        <v>650</v>
      </c>
    </row>
    <row r="103" spans="1:5" x14ac:dyDescent="0.15">
      <c r="A103">
        <v>12</v>
      </c>
      <c r="B103" t="s">
        <v>755</v>
      </c>
      <c r="C103" s="67" t="s">
        <v>771</v>
      </c>
      <c r="D103">
        <v>3</v>
      </c>
      <c r="E103" t="s">
        <v>650</v>
      </c>
    </row>
    <row r="104" spans="1:5" x14ac:dyDescent="0.15">
      <c r="A104">
        <v>13</v>
      </c>
      <c r="B104" t="s">
        <v>755</v>
      </c>
      <c r="C104" s="55" t="s">
        <v>772</v>
      </c>
      <c r="D104">
        <v>3</v>
      </c>
      <c r="E104" t="s">
        <v>650</v>
      </c>
    </row>
    <row r="105" spans="1:5" x14ac:dyDescent="0.15">
      <c r="A105">
        <v>14</v>
      </c>
      <c r="B105" t="s">
        <v>755</v>
      </c>
      <c r="C105" s="55" t="s">
        <v>773</v>
      </c>
      <c r="D105">
        <v>3</v>
      </c>
      <c r="E105" t="s">
        <v>650</v>
      </c>
    </row>
    <row r="106" spans="1:5" x14ac:dyDescent="0.15">
      <c r="A106">
        <v>15</v>
      </c>
      <c r="B106" t="s">
        <v>755</v>
      </c>
      <c r="C106" s="55" t="s">
        <v>774</v>
      </c>
      <c r="D106">
        <v>3</v>
      </c>
      <c r="E106" t="s">
        <v>650</v>
      </c>
    </row>
    <row r="107" spans="1:5" x14ac:dyDescent="0.15">
      <c r="A107">
        <v>16</v>
      </c>
      <c r="B107" t="s">
        <v>755</v>
      </c>
      <c r="C107" s="55" t="s">
        <v>775</v>
      </c>
      <c r="D107">
        <v>3</v>
      </c>
      <c r="E107" t="s">
        <v>650</v>
      </c>
    </row>
    <row r="108" spans="1:5" x14ac:dyDescent="0.15">
      <c r="A108">
        <v>17</v>
      </c>
      <c r="B108" t="s">
        <v>755</v>
      </c>
      <c r="C108" s="67" t="s">
        <v>761</v>
      </c>
      <c r="D108">
        <v>3</v>
      </c>
      <c r="E108" t="s">
        <v>650</v>
      </c>
    </row>
    <row r="109" spans="1:5" x14ac:dyDescent="0.15">
      <c r="A109">
        <v>18</v>
      </c>
      <c r="B109" t="s">
        <v>755</v>
      </c>
      <c r="C109" s="55" t="s">
        <v>776</v>
      </c>
      <c r="D109">
        <v>3</v>
      </c>
      <c r="E109" t="s">
        <v>650</v>
      </c>
    </row>
    <row r="110" spans="1:5" x14ac:dyDescent="0.15">
      <c r="A110">
        <v>19</v>
      </c>
      <c r="B110" t="s">
        <v>755</v>
      </c>
      <c r="C110" s="55" t="s">
        <v>777</v>
      </c>
      <c r="D110">
        <v>3</v>
      </c>
      <c r="E110" t="s">
        <v>650</v>
      </c>
    </row>
    <row r="111" spans="1:5" x14ac:dyDescent="0.15">
      <c r="A111">
        <v>20</v>
      </c>
      <c r="B111" t="s">
        <v>755</v>
      </c>
      <c r="C111" s="55" t="s">
        <v>778</v>
      </c>
      <c r="D111">
        <v>3</v>
      </c>
      <c r="E111" t="s">
        <v>650</v>
      </c>
    </row>
    <row r="112" spans="1:5" x14ac:dyDescent="0.15">
      <c r="A112">
        <v>21</v>
      </c>
      <c r="B112" t="s">
        <v>755</v>
      </c>
      <c r="C112" s="55" t="s">
        <v>779</v>
      </c>
      <c r="D112">
        <v>3</v>
      </c>
      <c r="E112" t="s">
        <v>650</v>
      </c>
    </row>
    <row r="113" spans="1:5" x14ac:dyDescent="0.15">
      <c r="A113">
        <v>22</v>
      </c>
      <c r="B113" t="s">
        <v>755</v>
      </c>
      <c r="C113" s="55" t="s">
        <v>780</v>
      </c>
      <c r="D113">
        <v>3</v>
      </c>
      <c r="E113" t="s">
        <v>650</v>
      </c>
    </row>
  </sheetData>
  <phoneticPr fontId="20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63"/>
  <sheetViews>
    <sheetView zoomScaleNormal="100" workbookViewId="0">
      <pane ySplit="4" topLeftCell="A45" activePane="bottomLeft" state="frozen"/>
      <selection pane="bottomLeft" activeCell="C63" sqref="C63"/>
    </sheetView>
  </sheetViews>
  <sheetFormatPr defaultColWidth="9" defaultRowHeight="15.75" x14ac:dyDescent="0.25"/>
  <cols>
    <col min="1" max="1" width="4.75" style="18" customWidth="1"/>
    <col min="2" max="2" width="16.625" style="18" customWidth="1"/>
    <col min="3" max="3" width="21.5" style="18" customWidth="1"/>
    <col min="4" max="4" width="19.5" style="18" customWidth="1"/>
    <col min="5" max="5" width="5.625" style="18" customWidth="1"/>
    <col min="6" max="6" width="18.25" style="18" customWidth="1"/>
    <col min="7" max="7" width="21" style="18" customWidth="1"/>
    <col min="8" max="8" width="16.375" style="18" customWidth="1"/>
    <col min="9" max="9" width="19.75" style="18" customWidth="1"/>
    <col min="10" max="10" width="10" style="22" bestFit="1" customWidth="1"/>
    <col min="11" max="11" width="18.125" style="23" customWidth="1"/>
    <col min="12" max="14" width="5.625" style="18" customWidth="1"/>
    <col min="15" max="17" width="5.875" style="18" customWidth="1"/>
    <col min="18" max="18" width="9.25" style="18" customWidth="1"/>
    <col min="19" max="19" width="7.25" style="18" customWidth="1"/>
    <col min="20" max="16384" width="9" style="18"/>
  </cols>
  <sheetData>
    <row r="1" spans="1:19" ht="50.25" customHeight="1" x14ac:dyDescent="0.1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9" s="17" customFormat="1" ht="20.100000000000001" customHeight="1" x14ac:dyDescent="0.15">
      <c r="A2" s="191" t="s">
        <v>1</v>
      </c>
      <c r="B2" s="191"/>
      <c r="C2" s="192"/>
      <c r="D2" s="192"/>
      <c r="E2" s="24"/>
      <c r="F2" s="24"/>
      <c r="G2" s="24"/>
      <c r="H2" s="24"/>
      <c r="I2" s="24" t="s">
        <v>2</v>
      </c>
      <c r="J2" s="24"/>
      <c r="K2" s="33"/>
      <c r="L2" s="34"/>
      <c r="M2" s="34"/>
      <c r="N2" s="34"/>
      <c r="O2" s="34"/>
      <c r="P2" s="34"/>
      <c r="Q2" s="34"/>
      <c r="R2" s="34"/>
    </row>
    <row r="3" spans="1:19" s="17" customFormat="1" ht="20.100000000000001" hidden="1" customHeight="1" x14ac:dyDescent="0.15">
      <c r="A3" s="56"/>
      <c r="B3" s="56"/>
      <c r="C3" s="57"/>
      <c r="D3" s="57"/>
      <c r="E3" s="24"/>
      <c r="F3" s="24"/>
      <c r="G3" s="24"/>
      <c r="H3" s="24"/>
      <c r="I3" s="24"/>
      <c r="J3" s="24"/>
      <c r="K3" s="33"/>
      <c r="L3" s="34"/>
      <c r="M3" s="34"/>
      <c r="N3" s="34"/>
      <c r="O3" s="34"/>
      <c r="P3" s="34"/>
      <c r="Q3" s="34"/>
      <c r="R3" s="34"/>
    </row>
    <row r="4" spans="1:19" ht="57.75" customHeight="1" x14ac:dyDescent="0.15">
      <c r="A4" s="25" t="s">
        <v>3</v>
      </c>
      <c r="B4" s="25" t="s">
        <v>4</v>
      </c>
      <c r="C4" s="25" t="s">
        <v>5</v>
      </c>
      <c r="D4" s="25" t="s">
        <v>6</v>
      </c>
      <c r="E4" s="26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35" t="s">
        <v>12</v>
      </c>
      <c r="K4" s="36" t="s">
        <v>13</v>
      </c>
      <c r="L4" s="26" t="s">
        <v>14</v>
      </c>
      <c r="M4" s="26" t="s">
        <v>15</v>
      </c>
      <c r="N4" s="26" t="s">
        <v>16</v>
      </c>
      <c r="O4" s="26" t="s">
        <v>17</v>
      </c>
      <c r="P4" s="26" t="s">
        <v>18</v>
      </c>
      <c r="Q4" s="26" t="s">
        <v>19</v>
      </c>
      <c r="R4" s="25" t="s">
        <v>20</v>
      </c>
      <c r="S4" s="63" t="s">
        <v>669</v>
      </c>
    </row>
    <row r="5" spans="1:19" ht="20.100000000000001" customHeight="1" x14ac:dyDescent="0.15">
      <c r="A5" s="27">
        <v>1</v>
      </c>
      <c r="B5" s="28" t="s">
        <v>518</v>
      </c>
      <c r="C5" s="28" t="s">
        <v>526</v>
      </c>
      <c r="D5" s="28" t="s">
        <v>533</v>
      </c>
      <c r="E5" s="29" t="str">
        <f>IF(D5="","",VLOOKUP(D5,Sheet1!C:D,2,0))</f>
        <v>52</v>
      </c>
      <c r="F5" s="30" t="s">
        <v>607</v>
      </c>
      <c r="G5" s="30" t="s">
        <v>671</v>
      </c>
      <c r="H5" s="31" t="s">
        <v>672</v>
      </c>
      <c r="I5" s="37" t="s">
        <v>673</v>
      </c>
      <c r="J5" s="38">
        <v>45.1</v>
      </c>
      <c r="K5" s="64" t="s">
        <v>674</v>
      </c>
      <c r="L5" s="39" t="str">
        <f>IF(E5="","",E5)</f>
        <v>52</v>
      </c>
      <c r="M5" s="40"/>
      <c r="N5" s="59" t="str">
        <f>IF(AND(L5="",M5=""),"",IF(AND(L5&gt;0,M5=""),L5,IF(AND(L5="",M5&gt;=0),M5,IF(AND(L5&gt;0,M5&gt;=0),L5+M5,""))))</f>
        <v>52</v>
      </c>
      <c r="O5" s="40"/>
      <c r="P5" s="40" t="s">
        <v>682</v>
      </c>
      <c r="Q5" s="60" t="s">
        <v>684</v>
      </c>
      <c r="R5" s="32"/>
      <c r="S5" s="61" t="s">
        <v>670</v>
      </c>
    </row>
    <row r="6" spans="1:19" ht="20.100000000000001" customHeight="1" x14ac:dyDescent="0.15">
      <c r="A6" s="27">
        <v>2</v>
      </c>
      <c r="B6" s="28" t="s">
        <v>518</v>
      </c>
      <c r="C6" s="28" t="s">
        <v>526</v>
      </c>
      <c r="D6" s="28" t="s">
        <v>534</v>
      </c>
      <c r="E6" s="29" t="str">
        <f>IF(D6="","",VLOOKUP(D6,Sheet1!C:D,2,0))</f>
        <v>52</v>
      </c>
      <c r="F6" s="30" t="s">
        <v>607</v>
      </c>
      <c r="G6" s="30" t="s">
        <v>671</v>
      </c>
      <c r="H6" s="31" t="s">
        <v>672</v>
      </c>
      <c r="I6" s="37" t="s">
        <v>673</v>
      </c>
      <c r="J6" s="38">
        <v>45.1</v>
      </c>
      <c r="K6" s="64" t="s">
        <v>674</v>
      </c>
      <c r="L6" s="39" t="str">
        <f t="shared" ref="L6:L7" si="0">IF(E6="","",E6)</f>
        <v>52</v>
      </c>
      <c r="M6" s="40"/>
      <c r="N6" s="59" t="str">
        <f t="shared" ref="N6:N7" si="1">IF(AND(L6="",M6=""),"",IF(AND(L6&gt;0,M6=""),L6,IF(AND(L6="",M6&gt;=0),M6,IF(AND(L6&gt;0,M6&gt;=0),L6+M6,""))))</f>
        <v>52</v>
      </c>
      <c r="O6" s="40"/>
      <c r="P6" s="40" t="s">
        <v>682</v>
      </c>
      <c r="Q6" s="60" t="s">
        <v>684</v>
      </c>
      <c r="R6" s="32"/>
      <c r="S6" s="61" t="s">
        <v>670</v>
      </c>
    </row>
    <row r="7" spans="1:19" ht="20.100000000000001" customHeight="1" x14ac:dyDescent="0.15">
      <c r="A7" s="27">
        <v>3</v>
      </c>
      <c r="B7" s="28" t="s">
        <v>518</v>
      </c>
      <c r="C7" s="28" t="s">
        <v>526</v>
      </c>
      <c r="D7" s="28" t="s">
        <v>535</v>
      </c>
      <c r="E7" s="29" t="str">
        <f>IF(D7="","",VLOOKUP(D7,Sheet1!C:D,2,0))</f>
        <v>50</v>
      </c>
      <c r="F7" s="30" t="s">
        <v>607</v>
      </c>
      <c r="G7" s="30" t="s">
        <v>671</v>
      </c>
      <c r="H7" s="31" t="s">
        <v>672</v>
      </c>
      <c r="I7" s="37" t="s">
        <v>673</v>
      </c>
      <c r="J7" s="38">
        <v>45.1</v>
      </c>
      <c r="K7" s="64" t="s">
        <v>674</v>
      </c>
      <c r="L7" s="39" t="str">
        <f t="shared" si="0"/>
        <v>50</v>
      </c>
      <c r="M7" s="40"/>
      <c r="N7" s="59" t="str">
        <f t="shared" si="1"/>
        <v>50</v>
      </c>
      <c r="O7" s="40"/>
      <c r="P7" s="40" t="s">
        <v>682</v>
      </c>
      <c r="Q7" s="60" t="s">
        <v>684</v>
      </c>
      <c r="R7" s="32"/>
      <c r="S7" s="61" t="s">
        <v>670</v>
      </c>
    </row>
    <row r="8" spans="1:19" ht="20.100000000000001" hidden="1" customHeight="1" x14ac:dyDescent="0.15">
      <c r="A8" s="27">
        <v>4</v>
      </c>
      <c r="B8" s="28" t="s">
        <v>518</v>
      </c>
      <c r="C8" s="28" t="s">
        <v>526</v>
      </c>
      <c r="D8" s="28" t="s">
        <v>533</v>
      </c>
      <c r="E8" s="29" t="str">
        <f>IF(D8="","",VLOOKUP(D8,Sheet1!C:D,2,0))</f>
        <v>52</v>
      </c>
      <c r="F8" s="58" t="s">
        <v>653</v>
      </c>
      <c r="G8" s="30"/>
      <c r="H8" s="31"/>
      <c r="I8" s="37"/>
      <c r="J8" s="38"/>
      <c r="K8" s="58"/>
      <c r="L8" s="39" t="str">
        <f>IF(E8="","",E8)</f>
        <v>52</v>
      </c>
      <c r="M8" s="40"/>
      <c r="N8" s="39" t="str">
        <f>IF(AND(L8="",M8=""),"",IF(AND(L8&gt;0,M8=""),L8,IF(AND(L8="",M8&gt;=0),M8,IF(AND(L8&gt;0,M8&gt;=0),L8+M8,""))))</f>
        <v>52</v>
      </c>
      <c r="O8" s="40"/>
      <c r="P8" s="40"/>
      <c r="Q8" s="40"/>
      <c r="R8" s="32" t="s">
        <v>668</v>
      </c>
      <c r="S8" s="41"/>
    </row>
    <row r="9" spans="1:19" ht="20.100000000000001" hidden="1" customHeight="1" x14ac:dyDescent="0.15">
      <c r="A9" s="27">
        <v>5</v>
      </c>
      <c r="B9" s="28" t="s">
        <v>518</v>
      </c>
      <c r="C9" s="28" t="s">
        <v>526</v>
      </c>
      <c r="D9" s="28" t="s">
        <v>534</v>
      </c>
      <c r="E9" s="29" t="str">
        <f>IF(D9="","",VLOOKUP(D9,Sheet1!C:D,2,0))</f>
        <v>52</v>
      </c>
      <c r="F9" s="58" t="s">
        <v>653</v>
      </c>
      <c r="G9" s="30"/>
      <c r="H9" s="31"/>
      <c r="I9" s="37"/>
      <c r="J9" s="38"/>
      <c r="K9" s="58"/>
      <c r="L9" s="39" t="str">
        <f t="shared" ref="L9:L56" si="2">IF(E9="","",E9)</f>
        <v>52</v>
      </c>
      <c r="M9" s="40"/>
      <c r="N9" s="39" t="str">
        <f t="shared" ref="N9:N56" si="3">IF(AND(L9="",M9=""),"",IF(AND(L9&gt;0,M9=""),L9,IF(AND(L9="",M9&gt;=0),M9,IF(AND(L9&gt;0,M9&gt;=0),L9+M9,""))))</f>
        <v>52</v>
      </c>
      <c r="O9" s="40"/>
      <c r="P9" s="40"/>
      <c r="Q9" s="40"/>
      <c r="R9" s="32" t="s">
        <v>668</v>
      </c>
      <c r="S9" s="41"/>
    </row>
    <row r="10" spans="1:19" ht="20.100000000000001" hidden="1" customHeight="1" x14ac:dyDescent="0.15">
      <c r="A10" s="27">
        <v>6</v>
      </c>
      <c r="B10" s="28" t="s">
        <v>518</v>
      </c>
      <c r="C10" s="28" t="s">
        <v>526</v>
      </c>
      <c r="D10" s="28" t="s">
        <v>535</v>
      </c>
      <c r="E10" s="29" t="str">
        <f>IF(D10="","",VLOOKUP(D10,Sheet1!C:D,2,0))</f>
        <v>50</v>
      </c>
      <c r="F10" s="58" t="s">
        <v>653</v>
      </c>
      <c r="G10" s="30"/>
      <c r="H10" s="31"/>
      <c r="I10" s="37"/>
      <c r="J10" s="38"/>
      <c r="K10" s="58"/>
      <c r="L10" s="39" t="str">
        <f t="shared" si="2"/>
        <v>50</v>
      </c>
      <c r="M10" s="40"/>
      <c r="N10" s="39" t="str">
        <f t="shared" si="3"/>
        <v>50</v>
      </c>
      <c r="O10" s="40"/>
      <c r="P10" s="40"/>
      <c r="Q10" s="40"/>
      <c r="R10" s="32" t="s">
        <v>668</v>
      </c>
      <c r="S10" s="41"/>
    </row>
    <row r="11" spans="1:19" ht="45" x14ac:dyDescent="0.15">
      <c r="A11" s="27">
        <v>7</v>
      </c>
      <c r="B11" s="28" t="s">
        <v>518</v>
      </c>
      <c r="C11" s="28" t="s">
        <v>526</v>
      </c>
      <c r="D11" s="28" t="s">
        <v>533</v>
      </c>
      <c r="E11" s="29" t="str">
        <f>IF(D11="","",VLOOKUP(D11,Sheet1!C:D,2,0))</f>
        <v>52</v>
      </c>
      <c r="F11" s="58" t="s">
        <v>608</v>
      </c>
      <c r="G11" s="30" t="s">
        <v>697</v>
      </c>
      <c r="H11" s="31" t="s">
        <v>698</v>
      </c>
      <c r="I11" s="37" t="s">
        <v>699</v>
      </c>
      <c r="J11" s="62" t="s">
        <v>700</v>
      </c>
      <c r="K11" s="66" t="s">
        <v>701</v>
      </c>
      <c r="L11" s="39" t="str">
        <f t="shared" si="2"/>
        <v>52</v>
      </c>
      <c r="M11" s="40"/>
      <c r="N11" s="39" t="str">
        <f t="shared" si="3"/>
        <v>52</v>
      </c>
      <c r="O11" s="40"/>
      <c r="P11" s="40"/>
      <c r="Q11" s="60" t="s">
        <v>708</v>
      </c>
      <c r="R11" s="32"/>
      <c r="S11" s="41"/>
    </row>
    <row r="12" spans="1:19" ht="45" x14ac:dyDescent="0.15">
      <c r="A12" s="27">
        <v>8</v>
      </c>
      <c r="B12" s="28" t="s">
        <v>518</v>
      </c>
      <c r="C12" s="28" t="s">
        <v>526</v>
      </c>
      <c r="D12" s="28" t="s">
        <v>534</v>
      </c>
      <c r="E12" s="29" t="str">
        <f>IF(D12="","",VLOOKUP(D12,Sheet1!C:D,2,0))</f>
        <v>52</v>
      </c>
      <c r="F12" s="58" t="s">
        <v>608</v>
      </c>
      <c r="G12" s="30" t="s">
        <v>697</v>
      </c>
      <c r="H12" s="31" t="s">
        <v>698</v>
      </c>
      <c r="I12" s="37" t="s">
        <v>699</v>
      </c>
      <c r="J12" s="62" t="s">
        <v>700</v>
      </c>
      <c r="K12" s="66" t="s">
        <v>701</v>
      </c>
      <c r="L12" s="39" t="str">
        <f t="shared" si="2"/>
        <v>52</v>
      </c>
      <c r="M12" s="40"/>
      <c r="N12" s="39" t="str">
        <f t="shared" si="3"/>
        <v>52</v>
      </c>
      <c r="O12" s="40"/>
      <c r="P12" s="40"/>
      <c r="Q12" s="60" t="s">
        <v>708</v>
      </c>
      <c r="R12" s="32"/>
      <c r="S12" s="41"/>
    </row>
    <row r="13" spans="1:19" ht="45" x14ac:dyDescent="0.15">
      <c r="A13" s="27">
        <v>9</v>
      </c>
      <c r="B13" s="28" t="s">
        <v>518</v>
      </c>
      <c r="C13" s="28" t="s">
        <v>526</v>
      </c>
      <c r="D13" s="28" t="s">
        <v>535</v>
      </c>
      <c r="E13" s="29" t="str">
        <f>IF(D13="","",VLOOKUP(D13,Sheet1!C:D,2,0))</f>
        <v>50</v>
      </c>
      <c r="F13" s="58" t="s">
        <v>608</v>
      </c>
      <c r="G13" s="30" t="s">
        <v>697</v>
      </c>
      <c r="H13" s="31" t="s">
        <v>698</v>
      </c>
      <c r="I13" s="37" t="s">
        <v>699</v>
      </c>
      <c r="J13" s="62" t="s">
        <v>700</v>
      </c>
      <c r="K13" s="66" t="s">
        <v>701</v>
      </c>
      <c r="L13" s="39" t="str">
        <f t="shared" si="2"/>
        <v>50</v>
      </c>
      <c r="M13" s="40"/>
      <c r="N13" s="39" t="str">
        <f t="shared" si="3"/>
        <v>50</v>
      </c>
      <c r="O13" s="40"/>
      <c r="P13" s="40"/>
      <c r="Q13" s="60" t="s">
        <v>708</v>
      </c>
      <c r="R13" s="32"/>
      <c r="S13" s="41"/>
    </row>
    <row r="14" spans="1:19" ht="23.25" hidden="1" customHeight="1" x14ac:dyDescent="0.15">
      <c r="A14" s="27">
        <v>10</v>
      </c>
      <c r="B14" s="28" t="s">
        <v>518</v>
      </c>
      <c r="C14" s="28" t="s">
        <v>526</v>
      </c>
      <c r="D14" s="28" t="s">
        <v>533</v>
      </c>
      <c r="E14" s="29" t="str">
        <f>IF(D14="","",VLOOKUP(D14,Sheet1!C:D,2,0))</f>
        <v>52</v>
      </c>
      <c r="F14" s="58" t="s">
        <v>655</v>
      </c>
      <c r="G14" s="30"/>
      <c r="H14" s="31"/>
      <c r="I14" s="37"/>
      <c r="J14" s="38"/>
      <c r="K14" s="58"/>
      <c r="L14" s="39" t="str">
        <f t="shared" si="2"/>
        <v>52</v>
      </c>
      <c r="M14" s="40"/>
      <c r="N14" s="39" t="str">
        <f t="shared" si="3"/>
        <v>52</v>
      </c>
      <c r="O14" s="40"/>
      <c r="P14" s="40"/>
      <c r="Q14" s="40"/>
      <c r="R14" s="32" t="s">
        <v>668</v>
      </c>
      <c r="S14" s="41"/>
    </row>
    <row r="15" spans="1:19" ht="14.25" hidden="1" x14ac:dyDescent="0.15">
      <c r="A15" s="27">
        <v>11</v>
      </c>
      <c r="B15" s="28" t="s">
        <v>518</v>
      </c>
      <c r="C15" s="28" t="s">
        <v>526</v>
      </c>
      <c r="D15" s="28" t="s">
        <v>534</v>
      </c>
      <c r="E15" s="29" t="str">
        <f>IF(D15="","",VLOOKUP(D15,Sheet1!C:D,2,0))</f>
        <v>52</v>
      </c>
      <c r="F15" s="58" t="s">
        <v>655</v>
      </c>
      <c r="G15" s="30"/>
      <c r="H15" s="31"/>
      <c r="I15" s="37"/>
      <c r="J15" s="38"/>
      <c r="K15" s="58"/>
      <c r="L15" s="39" t="str">
        <f t="shared" si="2"/>
        <v>52</v>
      </c>
      <c r="M15" s="40"/>
      <c r="N15" s="39" t="str">
        <f t="shared" si="3"/>
        <v>52</v>
      </c>
      <c r="O15" s="40"/>
      <c r="P15" s="40"/>
      <c r="Q15" s="40"/>
      <c r="R15" s="32" t="s">
        <v>668</v>
      </c>
      <c r="S15" s="41"/>
    </row>
    <row r="16" spans="1:19" ht="14.25" hidden="1" x14ac:dyDescent="0.15">
      <c r="A16" s="27">
        <v>12</v>
      </c>
      <c r="B16" s="28" t="s">
        <v>518</v>
      </c>
      <c r="C16" s="28" t="s">
        <v>526</v>
      </c>
      <c r="D16" s="28" t="s">
        <v>535</v>
      </c>
      <c r="E16" s="29" t="str">
        <f>IF(D16="","",VLOOKUP(D16,Sheet1!C:D,2,0))</f>
        <v>50</v>
      </c>
      <c r="F16" s="58" t="s">
        <v>655</v>
      </c>
      <c r="G16" s="30"/>
      <c r="H16" s="31"/>
      <c r="I16" s="37"/>
      <c r="J16" s="38"/>
      <c r="K16" s="58"/>
      <c r="L16" s="39" t="str">
        <f t="shared" si="2"/>
        <v>50</v>
      </c>
      <c r="M16" s="40"/>
      <c r="N16" s="39" t="str">
        <f t="shared" si="3"/>
        <v>50</v>
      </c>
      <c r="O16" s="40"/>
      <c r="P16" s="40"/>
      <c r="Q16" s="40"/>
      <c r="R16" s="32" t="s">
        <v>668</v>
      </c>
      <c r="S16" s="41"/>
    </row>
    <row r="17" spans="1:19" ht="20.100000000000001" customHeight="1" x14ac:dyDescent="0.15">
      <c r="A17" s="27">
        <v>13</v>
      </c>
      <c r="B17" s="28" t="s">
        <v>518</v>
      </c>
      <c r="C17" s="28" t="s">
        <v>526</v>
      </c>
      <c r="D17" s="28" t="s">
        <v>533</v>
      </c>
      <c r="E17" s="29" t="str">
        <f>IF(D17="","",VLOOKUP(D17,Sheet1!C:D,2,0))</f>
        <v>52</v>
      </c>
      <c r="F17" s="58" t="s">
        <v>656</v>
      </c>
      <c r="G17" s="30"/>
      <c r="H17" s="31"/>
      <c r="I17" s="37"/>
      <c r="J17" s="38"/>
      <c r="K17" s="64"/>
      <c r="L17" s="39" t="str">
        <f t="shared" si="2"/>
        <v>52</v>
      </c>
      <c r="M17" s="40"/>
      <c r="N17" s="39" t="str">
        <f t="shared" si="3"/>
        <v>52</v>
      </c>
      <c r="O17" s="40"/>
      <c r="P17" s="40"/>
      <c r="Q17" s="40"/>
      <c r="R17" s="32"/>
      <c r="S17" s="41"/>
    </row>
    <row r="18" spans="1:19" ht="20.100000000000001" customHeight="1" x14ac:dyDescent="0.15">
      <c r="A18" s="27">
        <v>14</v>
      </c>
      <c r="B18" s="28" t="s">
        <v>518</v>
      </c>
      <c r="C18" s="28" t="s">
        <v>526</v>
      </c>
      <c r="D18" s="28" t="s">
        <v>534</v>
      </c>
      <c r="E18" s="29" t="str">
        <f>IF(D18="","",VLOOKUP(D18,Sheet1!C:D,2,0))</f>
        <v>52</v>
      </c>
      <c r="F18" s="58" t="s">
        <v>656</v>
      </c>
      <c r="G18" s="30"/>
      <c r="H18" s="31"/>
      <c r="I18" s="37"/>
      <c r="J18" s="38"/>
      <c r="K18" s="64"/>
      <c r="L18" s="39" t="str">
        <f t="shared" si="2"/>
        <v>52</v>
      </c>
      <c r="M18" s="40"/>
      <c r="N18" s="39" t="str">
        <f t="shared" si="3"/>
        <v>52</v>
      </c>
      <c r="O18" s="40"/>
      <c r="P18" s="40"/>
      <c r="Q18" s="40"/>
      <c r="R18" s="32"/>
      <c r="S18" s="41"/>
    </row>
    <row r="19" spans="1:19" ht="20.100000000000001" customHeight="1" x14ac:dyDescent="0.15">
      <c r="A19" s="27">
        <v>15</v>
      </c>
      <c r="B19" s="28" t="s">
        <v>518</v>
      </c>
      <c r="C19" s="28" t="s">
        <v>526</v>
      </c>
      <c r="D19" s="28" t="s">
        <v>535</v>
      </c>
      <c r="E19" s="29" t="str">
        <f>IF(D19="","",VLOOKUP(D19,Sheet1!C:D,2,0))</f>
        <v>50</v>
      </c>
      <c r="F19" s="58" t="s">
        <v>656</v>
      </c>
      <c r="G19" s="30"/>
      <c r="H19" s="31"/>
      <c r="I19" s="37"/>
      <c r="J19" s="38"/>
      <c r="K19" s="64"/>
      <c r="L19" s="39" t="str">
        <f t="shared" si="2"/>
        <v>50</v>
      </c>
      <c r="M19" s="40"/>
      <c r="N19" s="39" t="str">
        <f t="shared" si="3"/>
        <v>50</v>
      </c>
      <c r="O19" s="40"/>
      <c r="P19" s="40"/>
      <c r="Q19" s="40"/>
      <c r="R19" s="32"/>
      <c r="S19" s="41"/>
    </row>
    <row r="20" spans="1:19" ht="20.100000000000001" customHeight="1" x14ac:dyDescent="0.15">
      <c r="A20" s="27">
        <v>16</v>
      </c>
      <c r="B20" s="28" t="s">
        <v>518</v>
      </c>
      <c r="C20" s="28" t="s">
        <v>526</v>
      </c>
      <c r="D20" s="28" t="s">
        <v>530</v>
      </c>
      <c r="E20" s="29" t="str">
        <f>IF(D20="","",VLOOKUP(D20,Sheet1!C:D,2,0))</f>
        <v>51</v>
      </c>
      <c r="F20" s="58" t="s">
        <v>662</v>
      </c>
      <c r="G20" s="30" t="s">
        <v>690</v>
      </c>
      <c r="H20" s="31" t="s">
        <v>691</v>
      </c>
      <c r="I20" s="37" t="s">
        <v>689</v>
      </c>
      <c r="J20" s="38">
        <v>46</v>
      </c>
      <c r="K20" s="65" t="s">
        <v>692</v>
      </c>
      <c r="L20" s="39" t="str">
        <f t="shared" si="2"/>
        <v>51</v>
      </c>
      <c r="M20" s="40"/>
      <c r="N20" s="39" t="str">
        <f t="shared" si="3"/>
        <v>51</v>
      </c>
      <c r="O20" s="40"/>
      <c r="P20" s="40"/>
      <c r="Q20" s="60" t="s">
        <v>693</v>
      </c>
      <c r="R20" s="32"/>
      <c r="S20" s="41"/>
    </row>
    <row r="21" spans="1:19" ht="20.100000000000001" customHeight="1" x14ac:dyDescent="0.15">
      <c r="A21" s="27">
        <v>17</v>
      </c>
      <c r="B21" s="28" t="s">
        <v>518</v>
      </c>
      <c r="C21" s="28" t="s">
        <v>526</v>
      </c>
      <c r="D21" s="28" t="s">
        <v>531</v>
      </c>
      <c r="E21" s="29" t="str">
        <f>IF(D21="","",VLOOKUP(D21,Sheet1!C:D,2,0))</f>
        <v>51</v>
      </c>
      <c r="F21" s="58" t="s">
        <v>609</v>
      </c>
      <c r="G21" s="30" t="s">
        <v>690</v>
      </c>
      <c r="H21" s="31" t="s">
        <v>691</v>
      </c>
      <c r="I21" s="37" t="s">
        <v>689</v>
      </c>
      <c r="J21" s="38">
        <v>46</v>
      </c>
      <c r="K21" s="65" t="s">
        <v>692</v>
      </c>
      <c r="L21" s="39" t="str">
        <f t="shared" si="2"/>
        <v>51</v>
      </c>
      <c r="M21" s="40"/>
      <c r="N21" s="39" t="str">
        <f t="shared" si="3"/>
        <v>51</v>
      </c>
      <c r="O21" s="40"/>
      <c r="P21" s="40"/>
      <c r="Q21" s="60" t="s">
        <v>693</v>
      </c>
      <c r="R21" s="32"/>
      <c r="S21" s="41"/>
    </row>
    <row r="22" spans="1:19" ht="20.100000000000001" customHeight="1" x14ac:dyDescent="0.15">
      <c r="A22" s="27">
        <v>18</v>
      </c>
      <c r="B22" s="28" t="s">
        <v>518</v>
      </c>
      <c r="C22" s="28" t="s">
        <v>526</v>
      </c>
      <c r="D22" s="28" t="s">
        <v>532</v>
      </c>
      <c r="E22" s="29" t="str">
        <f>IF(D22="","",VLOOKUP(D22,Sheet1!C:D,2,0))</f>
        <v>36</v>
      </c>
      <c r="F22" s="58" t="s">
        <v>609</v>
      </c>
      <c r="G22" s="30" t="s">
        <v>690</v>
      </c>
      <c r="H22" s="31" t="s">
        <v>691</v>
      </c>
      <c r="I22" s="37" t="s">
        <v>689</v>
      </c>
      <c r="J22" s="38">
        <v>46</v>
      </c>
      <c r="K22" s="65" t="s">
        <v>692</v>
      </c>
      <c r="L22" s="39" t="str">
        <f t="shared" si="2"/>
        <v>36</v>
      </c>
      <c r="M22" s="40"/>
      <c r="N22" s="39" t="str">
        <f t="shared" si="3"/>
        <v>36</v>
      </c>
      <c r="O22" s="40"/>
      <c r="P22" s="40"/>
      <c r="Q22" s="60" t="s">
        <v>693</v>
      </c>
      <c r="R22" s="32"/>
      <c r="S22" s="41"/>
    </row>
    <row r="23" spans="1:19" ht="20.100000000000001" customHeight="1" x14ac:dyDescent="0.15">
      <c r="A23" s="27">
        <v>19</v>
      </c>
      <c r="B23" s="28" t="s">
        <v>518</v>
      </c>
      <c r="C23" s="28" t="s">
        <v>526</v>
      </c>
      <c r="D23" s="28" t="s">
        <v>530</v>
      </c>
      <c r="E23" s="29" t="str">
        <f>IF(D23="","",VLOOKUP(D23,Sheet1!C:D,2,0))</f>
        <v>51</v>
      </c>
      <c r="F23" s="58" t="s">
        <v>610</v>
      </c>
      <c r="G23" s="30" t="s">
        <v>675</v>
      </c>
      <c r="H23" s="31" t="s">
        <v>672</v>
      </c>
      <c r="I23" s="37" t="s">
        <v>676</v>
      </c>
      <c r="J23" s="38">
        <v>36.5</v>
      </c>
      <c r="K23" s="64" t="s">
        <v>677</v>
      </c>
      <c r="L23" s="39" t="str">
        <f t="shared" si="2"/>
        <v>51</v>
      </c>
      <c r="M23" s="40"/>
      <c r="N23" s="39" t="str">
        <f t="shared" si="3"/>
        <v>51</v>
      </c>
      <c r="O23" s="40"/>
      <c r="P23" s="40" t="s">
        <v>682</v>
      </c>
      <c r="Q23" s="60" t="s">
        <v>688</v>
      </c>
      <c r="R23" s="32"/>
      <c r="S23" s="61" t="s">
        <v>670</v>
      </c>
    </row>
    <row r="24" spans="1:19" ht="20.100000000000001" customHeight="1" x14ac:dyDescent="0.15">
      <c r="A24" s="27">
        <v>20</v>
      </c>
      <c r="B24" s="28" t="s">
        <v>518</v>
      </c>
      <c r="C24" s="28" t="s">
        <v>526</v>
      </c>
      <c r="D24" s="28" t="s">
        <v>531</v>
      </c>
      <c r="E24" s="29" t="str">
        <f>IF(D24="","",VLOOKUP(D24,Sheet1!C:D,2,0))</f>
        <v>51</v>
      </c>
      <c r="F24" s="58" t="s">
        <v>610</v>
      </c>
      <c r="G24" s="30" t="s">
        <v>675</v>
      </c>
      <c r="H24" s="31" t="s">
        <v>672</v>
      </c>
      <c r="I24" s="37" t="s">
        <v>676</v>
      </c>
      <c r="J24" s="38">
        <v>36.5</v>
      </c>
      <c r="K24" s="64" t="s">
        <v>677</v>
      </c>
      <c r="L24" s="39" t="str">
        <f t="shared" si="2"/>
        <v>51</v>
      </c>
      <c r="M24" s="40"/>
      <c r="N24" s="39" t="str">
        <f t="shared" si="3"/>
        <v>51</v>
      </c>
      <c r="O24" s="40"/>
      <c r="P24" s="40" t="s">
        <v>682</v>
      </c>
      <c r="Q24" s="60" t="s">
        <v>688</v>
      </c>
      <c r="R24" s="32"/>
      <c r="S24" s="61" t="s">
        <v>670</v>
      </c>
    </row>
    <row r="25" spans="1:19" ht="20.100000000000001" customHeight="1" x14ac:dyDescent="0.15">
      <c r="A25" s="27">
        <v>21</v>
      </c>
      <c r="B25" s="28" t="s">
        <v>518</v>
      </c>
      <c r="C25" s="28" t="s">
        <v>526</v>
      </c>
      <c r="D25" s="28" t="s">
        <v>532</v>
      </c>
      <c r="E25" s="29" t="str">
        <f>IF(D25="","",VLOOKUP(D25,Sheet1!C:D,2,0))</f>
        <v>36</v>
      </c>
      <c r="F25" s="58" t="s">
        <v>610</v>
      </c>
      <c r="G25" s="30" t="s">
        <v>675</v>
      </c>
      <c r="H25" s="31" t="s">
        <v>672</v>
      </c>
      <c r="I25" s="37" t="s">
        <v>676</v>
      </c>
      <c r="J25" s="38">
        <v>36.5</v>
      </c>
      <c r="K25" s="64" t="s">
        <v>677</v>
      </c>
      <c r="L25" s="39" t="str">
        <f t="shared" si="2"/>
        <v>36</v>
      </c>
      <c r="M25" s="40"/>
      <c r="N25" s="39" t="str">
        <f t="shared" si="3"/>
        <v>36</v>
      </c>
      <c r="O25" s="40"/>
      <c r="P25" s="40" t="s">
        <v>682</v>
      </c>
      <c r="Q25" s="60" t="s">
        <v>688</v>
      </c>
      <c r="R25" s="32"/>
      <c r="S25" s="61" t="s">
        <v>670</v>
      </c>
    </row>
    <row r="26" spans="1:19" ht="20.100000000000001" hidden="1" customHeight="1" x14ac:dyDescent="0.15">
      <c r="A26" s="27">
        <v>22</v>
      </c>
      <c r="B26" s="28" t="s">
        <v>518</v>
      </c>
      <c r="C26" s="28" t="s">
        <v>526</v>
      </c>
      <c r="D26" s="28" t="s">
        <v>530</v>
      </c>
      <c r="E26" s="29" t="str">
        <f>IF(D26="","",VLOOKUP(D26,Sheet1!C:D,2,0))</f>
        <v>51</v>
      </c>
      <c r="F26" s="58" t="s">
        <v>611</v>
      </c>
      <c r="G26" s="30"/>
      <c r="H26" s="31"/>
      <c r="I26" s="37"/>
      <c r="J26" s="38"/>
      <c r="K26" s="58"/>
      <c r="L26" s="39" t="str">
        <f t="shared" si="2"/>
        <v>51</v>
      </c>
      <c r="M26" s="40"/>
      <c r="N26" s="39" t="str">
        <f t="shared" si="3"/>
        <v>51</v>
      </c>
      <c r="O26" s="40"/>
      <c r="P26" s="40"/>
      <c r="Q26" s="40"/>
      <c r="R26" s="32" t="s">
        <v>668</v>
      </c>
      <c r="S26" s="61" t="s">
        <v>670</v>
      </c>
    </row>
    <row r="27" spans="1:19" ht="20.100000000000001" hidden="1" customHeight="1" x14ac:dyDescent="0.15">
      <c r="A27" s="27">
        <v>23</v>
      </c>
      <c r="B27" s="28" t="s">
        <v>518</v>
      </c>
      <c r="C27" s="28" t="s">
        <v>526</v>
      </c>
      <c r="D27" s="28" t="s">
        <v>531</v>
      </c>
      <c r="E27" s="29" t="str">
        <f>IF(D27="","",VLOOKUP(D27,Sheet1!C:D,2,0))</f>
        <v>51</v>
      </c>
      <c r="F27" s="58" t="s">
        <v>611</v>
      </c>
      <c r="G27" s="30"/>
      <c r="H27" s="31"/>
      <c r="I27" s="37"/>
      <c r="J27" s="38"/>
      <c r="K27" s="58"/>
      <c r="L27" s="39" t="str">
        <f t="shared" si="2"/>
        <v>51</v>
      </c>
      <c r="M27" s="40"/>
      <c r="N27" s="39" t="str">
        <f t="shared" si="3"/>
        <v>51</v>
      </c>
      <c r="O27" s="40"/>
      <c r="P27" s="40"/>
      <c r="Q27" s="40"/>
      <c r="R27" s="32" t="s">
        <v>668</v>
      </c>
      <c r="S27" s="61" t="s">
        <v>670</v>
      </c>
    </row>
    <row r="28" spans="1:19" ht="20.100000000000001" hidden="1" customHeight="1" x14ac:dyDescent="0.15">
      <c r="A28" s="27">
        <v>24</v>
      </c>
      <c r="B28" s="28" t="s">
        <v>518</v>
      </c>
      <c r="C28" s="28" t="s">
        <v>526</v>
      </c>
      <c r="D28" s="28" t="s">
        <v>532</v>
      </c>
      <c r="E28" s="29" t="str">
        <f>IF(D28="","",VLOOKUP(D28,Sheet1!C:D,2,0))</f>
        <v>36</v>
      </c>
      <c r="F28" s="58" t="s">
        <v>611</v>
      </c>
      <c r="G28" s="30"/>
      <c r="H28" s="31"/>
      <c r="I28" s="37"/>
      <c r="J28" s="38"/>
      <c r="K28" s="58"/>
      <c r="L28" s="39" t="str">
        <f t="shared" si="2"/>
        <v>36</v>
      </c>
      <c r="M28" s="40"/>
      <c r="N28" s="39" t="str">
        <f t="shared" si="3"/>
        <v>36</v>
      </c>
      <c r="O28" s="40"/>
      <c r="P28" s="40"/>
      <c r="Q28" s="40"/>
      <c r="R28" s="32" t="s">
        <v>668</v>
      </c>
      <c r="S28" s="61" t="s">
        <v>670</v>
      </c>
    </row>
    <row r="29" spans="1:19" ht="20.100000000000001" hidden="1" customHeight="1" x14ac:dyDescent="0.15">
      <c r="A29" s="27">
        <v>25</v>
      </c>
      <c r="B29" s="28" t="s">
        <v>518</v>
      </c>
      <c r="C29" s="28" t="s">
        <v>526</v>
      </c>
      <c r="D29" s="28" t="s">
        <v>530</v>
      </c>
      <c r="E29" s="29" t="str">
        <f>IF(D29="","",VLOOKUP(D29,Sheet1!C:D,2,0))</f>
        <v>51</v>
      </c>
      <c r="F29" s="58" t="s">
        <v>612</v>
      </c>
      <c r="G29" s="30"/>
      <c r="H29" s="31"/>
      <c r="I29" s="37"/>
      <c r="J29" s="38"/>
      <c r="K29" s="58"/>
      <c r="L29" s="39" t="str">
        <f t="shared" si="2"/>
        <v>51</v>
      </c>
      <c r="M29" s="40"/>
      <c r="N29" s="39" t="str">
        <f t="shared" si="3"/>
        <v>51</v>
      </c>
      <c r="O29" s="40"/>
      <c r="P29" s="40"/>
      <c r="Q29" s="40"/>
      <c r="R29" s="32" t="s">
        <v>668</v>
      </c>
      <c r="S29" s="61" t="s">
        <v>670</v>
      </c>
    </row>
    <row r="30" spans="1:19" ht="20.100000000000001" hidden="1" customHeight="1" x14ac:dyDescent="0.15">
      <c r="A30" s="27">
        <v>26</v>
      </c>
      <c r="B30" s="28" t="s">
        <v>518</v>
      </c>
      <c r="C30" s="28" t="s">
        <v>526</v>
      </c>
      <c r="D30" s="28" t="s">
        <v>531</v>
      </c>
      <c r="E30" s="29" t="str">
        <f>IF(D30="","",VLOOKUP(D30,Sheet1!C:D,2,0))</f>
        <v>51</v>
      </c>
      <c r="F30" s="58" t="s">
        <v>612</v>
      </c>
      <c r="G30" s="30"/>
      <c r="H30" s="31"/>
      <c r="I30" s="37"/>
      <c r="J30" s="38"/>
      <c r="K30" s="58"/>
      <c r="L30" s="39" t="str">
        <f t="shared" si="2"/>
        <v>51</v>
      </c>
      <c r="M30" s="40"/>
      <c r="N30" s="39" t="str">
        <f t="shared" si="3"/>
        <v>51</v>
      </c>
      <c r="O30" s="40"/>
      <c r="P30" s="40"/>
      <c r="Q30" s="40"/>
      <c r="R30" s="32" t="s">
        <v>668</v>
      </c>
      <c r="S30" s="61" t="s">
        <v>670</v>
      </c>
    </row>
    <row r="31" spans="1:19" ht="20.100000000000001" hidden="1" customHeight="1" x14ac:dyDescent="0.15">
      <c r="A31" s="27">
        <v>27</v>
      </c>
      <c r="B31" s="28" t="s">
        <v>518</v>
      </c>
      <c r="C31" s="28" t="s">
        <v>526</v>
      </c>
      <c r="D31" s="28" t="s">
        <v>532</v>
      </c>
      <c r="E31" s="29" t="str">
        <f>IF(D31="","",VLOOKUP(D31,Sheet1!C:D,2,0))</f>
        <v>36</v>
      </c>
      <c r="F31" s="58" t="s">
        <v>612</v>
      </c>
      <c r="G31" s="30"/>
      <c r="H31" s="31"/>
      <c r="I31" s="37"/>
      <c r="J31" s="38"/>
      <c r="K31" s="58"/>
      <c r="L31" s="39" t="str">
        <f t="shared" si="2"/>
        <v>36</v>
      </c>
      <c r="M31" s="40"/>
      <c r="N31" s="39" t="str">
        <f t="shared" si="3"/>
        <v>36</v>
      </c>
      <c r="O31" s="40"/>
      <c r="P31" s="40"/>
      <c r="Q31" s="40"/>
      <c r="R31" s="32" t="s">
        <v>668</v>
      </c>
      <c r="S31" s="61" t="s">
        <v>670</v>
      </c>
    </row>
    <row r="32" spans="1:19" ht="20.100000000000001" customHeight="1" x14ac:dyDescent="0.15">
      <c r="A32" s="27">
        <v>28</v>
      </c>
      <c r="B32" s="28" t="s">
        <v>518</v>
      </c>
      <c r="C32" s="28" t="s">
        <v>526</v>
      </c>
      <c r="D32" s="28" t="s">
        <v>530</v>
      </c>
      <c r="E32" s="29" t="str">
        <f>IF(D32="","",VLOOKUP(D32,Sheet1!C:D,2,0))</f>
        <v>51</v>
      </c>
      <c r="F32" s="58" t="s">
        <v>622</v>
      </c>
      <c r="G32" s="30"/>
      <c r="H32" s="31"/>
      <c r="I32" s="37"/>
      <c r="J32" s="38"/>
      <c r="K32" s="64"/>
      <c r="L32" s="39" t="str">
        <f t="shared" si="2"/>
        <v>51</v>
      </c>
      <c r="M32" s="40"/>
      <c r="N32" s="39" t="str">
        <f t="shared" si="3"/>
        <v>51</v>
      </c>
      <c r="O32" s="40"/>
      <c r="P32" s="40"/>
      <c r="Q32" s="60"/>
      <c r="R32" s="32"/>
      <c r="S32" s="41"/>
    </row>
    <row r="33" spans="1:19" ht="20.100000000000001" customHeight="1" x14ac:dyDescent="0.15">
      <c r="A33" s="27">
        <v>29</v>
      </c>
      <c r="B33" s="28" t="s">
        <v>518</v>
      </c>
      <c r="C33" s="28" t="s">
        <v>526</v>
      </c>
      <c r="D33" s="28" t="s">
        <v>531</v>
      </c>
      <c r="E33" s="29" t="str">
        <f>IF(D33="","",VLOOKUP(D33,Sheet1!C:D,2,0))</f>
        <v>51</v>
      </c>
      <c r="F33" s="58" t="s">
        <v>622</v>
      </c>
      <c r="G33" s="30"/>
      <c r="H33" s="31"/>
      <c r="I33" s="37"/>
      <c r="J33" s="38"/>
      <c r="K33" s="64"/>
      <c r="L33" s="39" t="str">
        <f t="shared" si="2"/>
        <v>51</v>
      </c>
      <c r="M33" s="40"/>
      <c r="N33" s="39" t="str">
        <f t="shared" si="3"/>
        <v>51</v>
      </c>
      <c r="O33" s="40"/>
      <c r="P33" s="40"/>
      <c r="Q33" s="40"/>
      <c r="R33" s="32"/>
      <c r="S33" s="41"/>
    </row>
    <row r="34" spans="1:19" ht="20.100000000000001" customHeight="1" x14ac:dyDescent="0.15">
      <c r="A34" s="27">
        <v>30</v>
      </c>
      <c r="B34" s="28" t="s">
        <v>518</v>
      </c>
      <c r="C34" s="28" t="s">
        <v>526</v>
      </c>
      <c r="D34" s="28" t="s">
        <v>532</v>
      </c>
      <c r="E34" s="29" t="str">
        <f>IF(D34="","",VLOOKUP(D34,Sheet1!C:D,2,0))</f>
        <v>36</v>
      </c>
      <c r="F34" s="58" t="s">
        <v>622</v>
      </c>
      <c r="G34" s="30"/>
      <c r="H34" s="31"/>
      <c r="I34" s="37"/>
      <c r="J34" s="38"/>
      <c r="K34" s="64"/>
      <c r="L34" s="39" t="str">
        <f t="shared" si="2"/>
        <v>36</v>
      </c>
      <c r="M34" s="40"/>
      <c r="N34" s="39" t="str">
        <f t="shared" si="3"/>
        <v>36</v>
      </c>
      <c r="O34" s="40"/>
      <c r="P34" s="40"/>
      <c r="Q34" s="40"/>
      <c r="R34" s="32"/>
      <c r="S34" s="41"/>
    </row>
    <row r="35" spans="1:19" ht="20.100000000000001" customHeight="1" x14ac:dyDescent="0.15">
      <c r="A35" s="27">
        <v>31</v>
      </c>
      <c r="B35" s="28" t="s">
        <v>518</v>
      </c>
      <c r="C35" s="28" t="s">
        <v>582</v>
      </c>
      <c r="D35" s="28" t="s">
        <v>539</v>
      </c>
      <c r="E35" s="29" t="str">
        <f>IF(D35="","",VLOOKUP(D35,Sheet1!C:D,2,0))</f>
        <v>62</v>
      </c>
      <c r="F35" s="58" t="s">
        <v>626</v>
      </c>
      <c r="G35" s="30"/>
      <c r="H35" s="31"/>
      <c r="I35" s="37"/>
      <c r="J35" s="38"/>
      <c r="K35" s="64"/>
      <c r="L35" s="39" t="str">
        <f t="shared" si="2"/>
        <v>62</v>
      </c>
      <c r="M35" s="40"/>
      <c r="N35" s="39" t="str">
        <f t="shared" si="3"/>
        <v>62</v>
      </c>
      <c r="O35" s="40"/>
      <c r="P35" s="40"/>
      <c r="Q35" s="40"/>
      <c r="R35" s="32"/>
      <c r="S35" s="41"/>
    </row>
    <row r="36" spans="1:19" ht="20.100000000000001" customHeight="1" x14ac:dyDescent="0.15">
      <c r="A36" s="27">
        <v>32</v>
      </c>
      <c r="B36" s="28" t="s">
        <v>518</v>
      </c>
      <c r="C36" s="28" t="s">
        <v>582</v>
      </c>
      <c r="D36" s="28" t="s">
        <v>540</v>
      </c>
      <c r="E36" s="29" t="str">
        <f>IF(D36="","",VLOOKUP(D36,Sheet1!C:D,2,0))</f>
        <v>60</v>
      </c>
      <c r="F36" s="58" t="s">
        <v>626</v>
      </c>
      <c r="G36" s="30"/>
      <c r="H36" s="31"/>
      <c r="I36" s="37"/>
      <c r="J36" s="38"/>
      <c r="K36" s="64"/>
      <c r="L36" s="39" t="str">
        <f t="shared" si="2"/>
        <v>60</v>
      </c>
      <c r="M36" s="40"/>
      <c r="N36" s="39" t="str">
        <f t="shared" si="3"/>
        <v>60</v>
      </c>
      <c r="O36" s="40"/>
      <c r="P36" s="40"/>
      <c r="Q36" s="40"/>
      <c r="R36" s="32"/>
      <c r="S36" s="41"/>
    </row>
    <row r="37" spans="1:19" ht="20.100000000000001" hidden="1" customHeight="1" x14ac:dyDescent="0.15">
      <c r="A37" s="27">
        <v>33</v>
      </c>
      <c r="B37" s="28" t="s">
        <v>518</v>
      </c>
      <c r="C37" s="28" t="s">
        <v>582</v>
      </c>
      <c r="D37" s="28" t="s">
        <v>539</v>
      </c>
      <c r="E37" s="29" t="str">
        <f>IF(D37="","",VLOOKUP(D37,Sheet1!C:D,2,0))</f>
        <v>62</v>
      </c>
      <c r="F37" s="58" t="s">
        <v>627</v>
      </c>
      <c r="G37" s="30"/>
      <c r="H37" s="31"/>
      <c r="I37" s="37"/>
      <c r="J37" s="38"/>
      <c r="K37" s="58"/>
      <c r="L37" s="39" t="str">
        <f t="shared" si="2"/>
        <v>62</v>
      </c>
      <c r="M37" s="40"/>
      <c r="N37" s="39" t="str">
        <f t="shared" si="3"/>
        <v>62</v>
      </c>
      <c r="O37" s="40"/>
      <c r="P37" s="40"/>
      <c r="Q37" s="40"/>
      <c r="R37" s="32" t="s">
        <v>668</v>
      </c>
      <c r="S37" s="61" t="s">
        <v>670</v>
      </c>
    </row>
    <row r="38" spans="1:19" ht="20.100000000000001" hidden="1" customHeight="1" x14ac:dyDescent="0.15">
      <c r="A38" s="27">
        <v>34</v>
      </c>
      <c r="B38" s="28" t="s">
        <v>518</v>
      </c>
      <c r="C38" s="28" t="s">
        <v>582</v>
      </c>
      <c r="D38" s="28" t="s">
        <v>540</v>
      </c>
      <c r="E38" s="29" t="str">
        <f>IF(D38="","",VLOOKUP(D38,Sheet1!C:D,2,0))</f>
        <v>60</v>
      </c>
      <c r="F38" s="58" t="s">
        <v>627</v>
      </c>
      <c r="G38" s="30"/>
      <c r="H38" s="31"/>
      <c r="I38" s="37"/>
      <c r="J38" s="38"/>
      <c r="K38" s="58"/>
      <c r="L38" s="39" t="str">
        <f t="shared" si="2"/>
        <v>60</v>
      </c>
      <c r="M38" s="40"/>
      <c r="N38" s="39" t="str">
        <f t="shared" si="3"/>
        <v>60</v>
      </c>
      <c r="O38" s="40"/>
      <c r="P38" s="40"/>
      <c r="Q38" s="40"/>
      <c r="R38" s="32" t="s">
        <v>668</v>
      </c>
      <c r="S38" s="61" t="s">
        <v>670</v>
      </c>
    </row>
    <row r="39" spans="1:19" ht="22.5" x14ac:dyDescent="0.15">
      <c r="A39" s="27">
        <v>35</v>
      </c>
      <c r="B39" s="28" t="s">
        <v>518</v>
      </c>
      <c r="C39" s="28" t="s">
        <v>582</v>
      </c>
      <c r="D39" s="28" t="s">
        <v>539</v>
      </c>
      <c r="E39" s="29" t="str">
        <f>IF(D39="","",VLOOKUP(D39,Sheet1!C:D,2,0))</f>
        <v>62</v>
      </c>
      <c r="F39" s="58" t="s">
        <v>664</v>
      </c>
      <c r="G39" s="30" t="s">
        <v>678</v>
      </c>
      <c r="H39" s="31" t="s">
        <v>672</v>
      </c>
      <c r="I39" s="37" t="s">
        <v>681</v>
      </c>
      <c r="J39" s="62" t="s">
        <v>679</v>
      </c>
      <c r="K39" s="66" t="s">
        <v>680</v>
      </c>
      <c r="L39" s="39" t="str">
        <f t="shared" si="2"/>
        <v>62</v>
      </c>
      <c r="M39" s="40"/>
      <c r="N39" s="39" t="str">
        <f t="shared" si="3"/>
        <v>62</v>
      </c>
      <c r="O39" s="40"/>
      <c r="P39" s="40" t="s">
        <v>682</v>
      </c>
      <c r="Q39" s="60" t="s">
        <v>686</v>
      </c>
      <c r="R39" s="32"/>
      <c r="S39" s="61" t="s">
        <v>670</v>
      </c>
    </row>
    <row r="40" spans="1:19" ht="22.5" x14ac:dyDescent="0.15">
      <c r="A40" s="27">
        <v>36</v>
      </c>
      <c r="B40" s="28" t="s">
        <v>518</v>
      </c>
      <c r="C40" s="28" t="s">
        <v>582</v>
      </c>
      <c r="D40" s="28" t="s">
        <v>540</v>
      </c>
      <c r="E40" s="29" t="str">
        <f>IF(D40="","",VLOOKUP(D40,Sheet1!C:D,2,0))</f>
        <v>60</v>
      </c>
      <c r="F40" s="58" t="s">
        <v>664</v>
      </c>
      <c r="G40" s="30" t="s">
        <v>678</v>
      </c>
      <c r="H40" s="31" t="s">
        <v>672</v>
      </c>
      <c r="I40" s="37" t="s">
        <v>681</v>
      </c>
      <c r="J40" s="62" t="s">
        <v>679</v>
      </c>
      <c r="K40" s="66" t="s">
        <v>680</v>
      </c>
      <c r="L40" s="39" t="str">
        <f t="shared" si="2"/>
        <v>60</v>
      </c>
      <c r="M40" s="40"/>
      <c r="N40" s="39" t="str">
        <f t="shared" si="3"/>
        <v>60</v>
      </c>
      <c r="O40" s="40"/>
      <c r="P40" s="40" t="s">
        <v>682</v>
      </c>
      <c r="Q40" s="60" t="s">
        <v>686</v>
      </c>
      <c r="R40" s="32"/>
      <c r="S40" s="61" t="s">
        <v>670</v>
      </c>
    </row>
    <row r="41" spans="1:19" ht="22.5" x14ac:dyDescent="0.15">
      <c r="A41" s="27">
        <v>37</v>
      </c>
      <c r="B41" s="28" t="s">
        <v>518</v>
      </c>
      <c r="C41" s="28" t="s">
        <v>582</v>
      </c>
      <c r="D41" s="28" t="s">
        <v>539</v>
      </c>
      <c r="E41" s="29" t="str">
        <f>IF(D41="","",VLOOKUP(D41,Sheet1!C:D,2,0))</f>
        <v>62</v>
      </c>
      <c r="F41" s="58" t="s">
        <v>703</v>
      </c>
      <c r="G41" s="30" t="s">
        <v>704</v>
      </c>
      <c r="H41" s="31" t="s">
        <v>702</v>
      </c>
      <c r="I41" s="37" t="s">
        <v>705</v>
      </c>
      <c r="J41" s="62" t="s">
        <v>706</v>
      </c>
      <c r="K41" s="66" t="s">
        <v>707</v>
      </c>
      <c r="L41" s="39" t="str">
        <f t="shared" si="2"/>
        <v>62</v>
      </c>
      <c r="M41" s="40"/>
      <c r="N41" s="39" t="str">
        <f t="shared" si="3"/>
        <v>62</v>
      </c>
      <c r="O41" s="40"/>
      <c r="P41" s="40"/>
      <c r="Q41" s="60" t="s">
        <v>685</v>
      </c>
      <c r="R41" s="32"/>
      <c r="S41" s="61"/>
    </row>
    <row r="42" spans="1:19" ht="22.5" x14ac:dyDescent="0.15">
      <c r="A42" s="27">
        <v>38</v>
      </c>
      <c r="B42" s="28" t="s">
        <v>518</v>
      </c>
      <c r="C42" s="28" t="s">
        <v>582</v>
      </c>
      <c r="D42" s="28" t="s">
        <v>540</v>
      </c>
      <c r="E42" s="29" t="str">
        <f>IF(D42="","",VLOOKUP(D42,Sheet1!C:D,2,0))</f>
        <v>60</v>
      </c>
      <c r="F42" s="58" t="s">
        <v>703</v>
      </c>
      <c r="G42" s="30" t="s">
        <v>704</v>
      </c>
      <c r="H42" s="31" t="s">
        <v>702</v>
      </c>
      <c r="I42" s="37" t="s">
        <v>705</v>
      </c>
      <c r="J42" s="62" t="s">
        <v>706</v>
      </c>
      <c r="K42" s="66" t="s">
        <v>707</v>
      </c>
      <c r="L42" s="39" t="str">
        <f t="shared" si="2"/>
        <v>60</v>
      </c>
      <c r="M42" s="40"/>
      <c r="N42" s="39" t="str">
        <f t="shared" si="3"/>
        <v>60</v>
      </c>
      <c r="O42" s="40"/>
      <c r="P42" s="40"/>
      <c r="Q42" s="60" t="s">
        <v>685</v>
      </c>
      <c r="R42" s="32"/>
      <c r="S42" s="61"/>
    </row>
    <row r="43" spans="1:19" ht="20.100000000000001" customHeight="1" x14ac:dyDescent="0.15">
      <c r="A43" s="27">
        <v>39</v>
      </c>
      <c r="B43" s="28" t="s">
        <v>518</v>
      </c>
      <c r="C43" s="28" t="s">
        <v>582</v>
      </c>
      <c r="D43" s="28" t="s">
        <v>539</v>
      </c>
      <c r="E43" s="29" t="str">
        <f>IF(D43="","",VLOOKUP(D43,Sheet1!C:D,2,0))</f>
        <v>62</v>
      </c>
      <c r="F43" s="58" t="s">
        <v>657</v>
      </c>
      <c r="G43" s="30" t="s">
        <v>675</v>
      </c>
      <c r="H43" s="31" t="s">
        <v>672</v>
      </c>
      <c r="I43" s="37" t="s">
        <v>676</v>
      </c>
      <c r="J43" s="38">
        <v>36.5</v>
      </c>
      <c r="K43" s="64" t="s">
        <v>677</v>
      </c>
      <c r="L43" s="39" t="str">
        <f t="shared" si="2"/>
        <v>62</v>
      </c>
      <c r="M43" s="40"/>
      <c r="N43" s="39" t="str">
        <f t="shared" si="3"/>
        <v>62</v>
      </c>
      <c r="O43" s="40"/>
      <c r="P43" s="40" t="s">
        <v>682</v>
      </c>
      <c r="Q43" s="60" t="s">
        <v>688</v>
      </c>
      <c r="R43" s="32"/>
      <c r="S43" s="61" t="s">
        <v>670</v>
      </c>
    </row>
    <row r="44" spans="1:19" ht="20.100000000000001" customHeight="1" x14ac:dyDescent="0.15">
      <c r="A44" s="27">
        <v>40</v>
      </c>
      <c r="B44" s="28" t="s">
        <v>518</v>
      </c>
      <c r="C44" s="28" t="s">
        <v>582</v>
      </c>
      <c r="D44" s="28" t="s">
        <v>540</v>
      </c>
      <c r="E44" s="29" t="str">
        <f>IF(D44="","",VLOOKUP(D44,Sheet1!C:D,2,0))</f>
        <v>60</v>
      </c>
      <c r="F44" s="58" t="s">
        <v>657</v>
      </c>
      <c r="G44" s="30" t="s">
        <v>675</v>
      </c>
      <c r="H44" s="31" t="s">
        <v>672</v>
      </c>
      <c r="I44" s="37" t="s">
        <v>676</v>
      </c>
      <c r="J44" s="38">
        <v>36.5</v>
      </c>
      <c r="K44" s="64" t="s">
        <v>677</v>
      </c>
      <c r="L44" s="39" t="str">
        <f t="shared" si="2"/>
        <v>60</v>
      </c>
      <c r="M44" s="40"/>
      <c r="N44" s="39" t="str">
        <f t="shared" si="3"/>
        <v>60</v>
      </c>
      <c r="O44" s="40"/>
      <c r="P44" s="40" t="s">
        <v>682</v>
      </c>
      <c r="Q44" s="60" t="s">
        <v>688</v>
      </c>
      <c r="R44" s="32"/>
      <c r="S44" s="61" t="s">
        <v>670</v>
      </c>
    </row>
    <row r="45" spans="1:19" ht="20.100000000000001" customHeight="1" x14ac:dyDescent="0.15">
      <c r="A45" s="27">
        <v>41</v>
      </c>
      <c r="B45" s="28" t="s">
        <v>518</v>
      </c>
      <c r="C45" s="28" t="s">
        <v>582</v>
      </c>
      <c r="D45" s="28" t="s">
        <v>539</v>
      </c>
      <c r="E45" s="29" t="str">
        <f>IF(D45="","",VLOOKUP(D45,Sheet1!C:D,2,0))</f>
        <v>62</v>
      </c>
      <c r="F45" s="58" t="s">
        <v>628</v>
      </c>
      <c r="G45" s="30" t="s">
        <v>628</v>
      </c>
      <c r="H45" s="31" t="s">
        <v>694</v>
      </c>
      <c r="I45" s="37" t="s">
        <v>695</v>
      </c>
      <c r="J45" s="38">
        <v>40</v>
      </c>
      <c r="K45" s="65" t="s">
        <v>696</v>
      </c>
      <c r="L45" s="39" t="str">
        <f t="shared" si="2"/>
        <v>62</v>
      </c>
      <c r="M45" s="40"/>
      <c r="N45" s="39" t="str">
        <f t="shared" si="3"/>
        <v>62</v>
      </c>
      <c r="O45" s="40"/>
      <c r="P45" s="40"/>
      <c r="Q45" s="60" t="s">
        <v>687</v>
      </c>
      <c r="R45" s="32"/>
      <c r="S45" s="61"/>
    </row>
    <row r="46" spans="1:19" ht="20.100000000000001" customHeight="1" x14ac:dyDescent="0.15">
      <c r="A46" s="27">
        <v>42</v>
      </c>
      <c r="B46" s="28" t="s">
        <v>518</v>
      </c>
      <c r="C46" s="28" t="s">
        <v>582</v>
      </c>
      <c r="D46" s="28" t="s">
        <v>540</v>
      </c>
      <c r="E46" s="29" t="str">
        <f>IF(D46="","",VLOOKUP(D46,Sheet1!C:D,2,0))</f>
        <v>60</v>
      </c>
      <c r="F46" s="58" t="s">
        <v>628</v>
      </c>
      <c r="G46" s="30" t="s">
        <v>628</v>
      </c>
      <c r="H46" s="31" t="s">
        <v>694</v>
      </c>
      <c r="I46" s="37" t="s">
        <v>695</v>
      </c>
      <c r="J46" s="38">
        <v>40</v>
      </c>
      <c r="K46" s="65" t="s">
        <v>696</v>
      </c>
      <c r="L46" s="39" t="str">
        <f t="shared" si="2"/>
        <v>60</v>
      </c>
      <c r="M46" s="40"/>
      <c r="N46" s="39" t="str">
        <f t="shared" si="3"/>
        <v>60</v>
      </c>
      <c r="O46" s="40"/>
      <c r="P46" s="40"/>
      <c r="Q46" s="60" t="s">
        <v>687</v>
      </c>
      <c r="R46" s="32"/>
      <c r="S46" s="61"/>
    </row>
    <row r="47" spans="1:19" ht="20.100000000000001" customHeight="1" x14ac:dyDescent="0.15">
      <c r="A47" s="27">
        <v>43</v>
      </c>
      <c r="B47" s="28" t="s">
        <v>518</v>
      </c>
      <c r="C47" s="28" t="s">
        <v>582</v>
      </c>
      <c r="D47" s="28" t="s">
        <v>539</v>
      </c>
      <c r="E47" s="29" t="str">
        <f>IF(D47="","",VLOOKUP(D47,Sheet1!C:D,2,0))</f>
        <v>62</v>
      </c>
      <c r="F47" s="58" t="s">
        <v>666</v>
      </c>
      <c r="G47" s="30"/>
      <c r="H47" s="31"/>
      <c r="I47" s="37"/>
      <c r="J47" s="38"/>
      <c r="K47" s="65"/>
      <c r="L47" s="39" t="str">
        <f t="shared" si="2"/>
        <v>62</v>
      </c>
      <c r="M47" s="40"/>
      <c r="N47" s="39" t="str">
        <f t="shared" si="3"/>
        <v>62</v>
      </c>
      <c r="O47" s="40"/>
      <c r="P47" s="40"/>
      <c r="Q47" s="40"/>
      <c r="R47" s="32"/>
      <c r="S47" s="41"/>
    </row>
    <row r="48" spans="1:19" ht="20.100000000000001" customHeight="1" x14ac:dyDescent="0.15">
      <c r="A48" s="27">
        <v>44</v>
      </c>
      <c r="B48" s="28" t="s">
        <v>518</v>
      </c>
      <c r="C48" s="28" t="s">
        <v>582</v>
      </c>
      <c r="D48" s="28" t="s">
        <v>540</v>
      </c>
      <c r="E48" s="29" t="str">
        <f>IF(D48="","",VLOOKUP(D48,Sheet1!C:D,2,0))</f>
        <v>60</v>
      </c>
      <c r="F48" s="58" t="s">
        <v>666</v>
      </c>
      <c r="G48" s="30"/>
      <c r="H48" s="31"/>
      <c r="I48" s="37"/>
      <c r="J48" s="38"/>
      <c r="K48" s="64"/>
      <c r="L48" s="39" t="str">
        <f t="shared" si="2"/>
        <v>60</v>
      </c>
      <c r="M48" s="40"/>
      <c r="N48" s="39" t="str">
        <f t="shared" si="3"/>
        <v>60</v>
      </c>
      <c r="O48" s="40"/>
      <c r="P48" s="40"/>
      <c r="Q48" s="40"/>
      <c r="R48" s="32"/>
      <c r="S48" s="41"/>
    </row>
    <row r="49" spans="1:19" ht="20.100000000000001" customHeight="1" x14ac:dyDescent="0.15">
      <c r="A49" s="27">
        <v>45</v>
      </c>
      <c r="B49" s="28" t="s">
        <v>518</v>
      </c>
      <c r="C49" s="28" t="s">
        <v>582</v>
      </c>
      <c r="D49" s="28" t="s">
        <v>539</v>
      </c>
      <c r="E49" s="29" t="str">
        <f>IF(D49="","",VLOOKUP(D49,Sheet1!C:D,2,0))</f>
        <v>62</v>
      </c>
      <c r="F49" s="58" t="s">
        <v>667</v>
      </c>
      <c r="G49" s="30"/>
      <c r="H49" s="31"/>
      <c r="I49" s="37"/>
      <c r="J49" s="38"/>
      <c r="K49" s="64"/>
      <c r="L49" s="39" t="str">
        <f t="shared" si="2"/>
        <v>62</v>
      </c>
      <c r="M49" s="40"/>
      <c r="N49" s="39" t="str">
        <f t="shared" si="3"/>
        <v>62</v>
      </c>
      <c r="O49" s="40"/>
      <c r="P49" s="40"/>
      <c r="Q49" s="40"/>
      <c r="R49" s="32"/>
      <c r="S49" s="41"/>
    </row>
    <row r="50" spans="1:19" ht="20.100000000000001" customHeight="1" x14ac:dyDescent="0.15">
      <c r="A50" s="27">
        <v>46</v>
      </c>
      <c r="B50" s="28" t="s">
        <v>518</v>
      </c>
      <c r="C50" s="28" t="s">
        <v>582</v>
      </c>
      <c r="D50" s="28" t="s">
        <v>540</v>
      </c>
      <c r="E50" s="29" t="str">
        <f>IF(D50="","",VLOOKUP(D50,Sheet1!C:D,2,0))</f>
        <v>60</v>
      </c>
      <c r="F50" s="58" t="s">
        <v>667</v>
      </c>
      <c r="G50" s="30"/>
      <c r="H50" s="31"/>
      <c r="I50" s="37"/>
      <c r="J50" s="38"/>
      <c r="K50" s="64"/>
      <c r="L50" s="39" t="str">
        <f t="shared" si="2"/>
        <v>60</v>
      </c>
      <c r="M50" s="40"/>
      <c r="N50" s="39" t="str">
        <f t="shared" si="3"/>
        <v>60</v>
      </c>
      <c r="O50" s="40"/>
      <c r="P50" s="40"/>
      <c r="Q50" s="40"/>
      <c r="R50" s="32"/>
      <c r="S50" s="41"/>
    </row>
    <row r="51" spans="1:19" ht="20.100000000000001" customHeight="1" x14ac:dyDescent="0.15">
      <c r="A51" s="27">
        <v>47</v>
      </c>
      <c r="B51" s="28"/>
      <c r="C51" s="28"/>
      <c r="D51" s="28"/>
      <c r="E51" s="29" t="str">
        <f>IF(D51="","",VLOOKUP(D51,Sheet1!C:D,2,0))</f>
        <v/>
      </c>
      <c r="F51" s="58"/>
      <c r="G51" s="30"/>
      <c r="H51" s="31"/>
      <c r="I51" s="37"/>
      <c r="J51" s="38"/>
      <c r="K51" s="64"/>
      <c r="L51" s="39" t="str">
        <f t="shared" si="2"/>
        <v/>
      </c>
      <c r="M51" s="40"/>
      <c r="N51" s="39" t="str">
        <f t="shared" si="3"/>
        <v/>
      </c>
      <c r="O51" s="40"/>
      <c r="P51" s="40"/>
      <c r="Q51" s="40"/>
      <c r="R51" s="32"/>
      <c r="S51" s="41"/>
    </row>
    <row r="52" spans="1:19" ht="20.100000000000001" customHeight="1" x14ac:dyDescent="0.15">
      <c r="A52" s="27">
        <v>48</v>
      </c>
      <c r="B52" s="28"/>
      <c r="C52" s="28"/>
      <c r="D52" s="28"/>
      <c r="E52" s="29" t="str">
        <f>IF(D52="","",VLOOKUP(D52,Sheet1!C:D,2,0))</f>
        <v/>
      </c>
      <c r="F52" s="58"/>
      <c r="G52" s="30"/>
      <c r="H52" s="31"/>
      <c r="I52" s="37"/>
      <c r="J52" s="38"/>
      <c r="K52" s="64"/>
      <c r="L52" s="39" t="str">
        <f t="shared" si="2"/>
        <v/>
      </c>
      <c r="M52" s="40"/>
      <c r="N52" s="39" t="str">
        <f t="shared" si="3"/>
        <v/>
      </c>
      <c r="O52" s="40"/>
      <c r="P52" s="40"/>
      <c r="Q52" s="40"/>
      <c r="R52" s="32"/>
      <c r="S52" s="41"/>
    </row>
    <row r="53" spans="1:19" ht="20.100000000000001" customHeight="1" x14ac:dyDescent="0.15">
      <c r="A53" s="27">
        <v>49</v>
      </c>
      <c r="B53" s="28"/>
      <c r="C53" s="28"/>
      <c r="D53" s="28"/>
      <c r="E53" s="29" t="str">
        <f>IF(D53="","",VLOOKUP(D53,Sheet1!C:D,2,0))</f>
        <v/>
      </c>
      <c r="F53" s="58"/>
      <c r="G53" s="30"/>
      <c r="H53" s="31"/>
      <c r="I53" s="37"/>
      <c r="J53" s="38"/>
      <c r="K53" s="64"/>
      <c r="L53" s="39" t="str">
        <f t="shared" si="2"/>
        <v/>
      </c>
      <c r="M53" s="40"/>
      <c r="N53" s="39" t="str">
        <f t="shared" si="3"/>
        <v/>
      </c>
      <c r="O53" s="40"/>
      <c r="P53" s="40"/>
      <c r="Q53" s="40"/>
      <c r="R53" s="32"/>
      <c r="S53" s="41"/>
    </row>
    <row r="54" spans="1:19" ht="20.100000000000001" customHeight="1" x14ac:dyDescent="0.15">
      <c r="A54" s="27">
        <v>50</v>
      </c>
      <c r="B54" s="28"/>
      <c r="C54" s="28"/>
      <c r="D54" s="28"/>
      <c r="E54" s="29" t="str">
        <f>IF(D54="","",VLOOKUP(D54,Sheet1!C:D,2,0))</f>
        <v/>
      </c>
      <c r="F54" s="58"/>
      <c r="G54" s="30"/>
      <c r="H54" s="31"/>
      <c r="I54" s="37"/>
      <c r="J54" s="38"/>
      <c r="K54" s="64"/>
      <c r="L54" s="39" t="str">
        <f t="shared" si="2"/>
        <v/>
      </c>
      <c r="M54" s="40"/>
      <c r="N54" s="39" t="str">
        <f t="shared" si="3"/>
        <v/>
      </c>
      <c r="O54" s="40"/>
      <c r="P54" s="40"/>
      <c r="Q54" s="40"/>
      <c r="R54" s="32"/>
      <c r="S54" s="41"/>
    </row>
    <row r="55" spans="1:19" ht="20.100000000000001" customHeight="1" x14ac:dyDescent="0.15">
      <c r="A55" s="27">
        <v>51</v>
      </c>
      <c r="B55" s="28"/>
      <c r="C55" s="28"/>
      <c r="D55" s="28"/>
      <c r="E55" s="29" t="str">
        <f>IF(D55="","",VLOOKUP(D55,Sheet1!C:D,2,0))</f>
        <v/>
      </c>
      <c r="F55" s="58"/>
      <c r="G55" s="30"/>
      <c r="H55" s="31"/>
      <c r="I55" s="37"/>
      <c r="J55" s="38"/>
      <c r="K55" s="64"/>
      <c r="L55" s="39" t="str">
        <f t="shared" si="2"/>
        <v/>
      </c>
      <c r="M55" s="40"/>
      <c r="N55" s="39" t="str">
        <f t="shared" si="3"/>
        <v/>
      </c>
      <c r="O55" s="40"/>
      <c r="P55" s="40"/>
      <c r="Q55" s="40"/>
      <c r="R55" s="32"/>
      <c r="S55" s="41"/>
    </row>
    <row r="56" spans="1:19" ht="20.100000000000001" customHeight="1" x14ac:dyDescent="0.15">
      <c r="A56" s="27">
        <v>52</v>
      </c>
      <c r="B56" s="28"/>
      <c r="C56" s="28"/>
      <c r="D56" s="28"/>
      <c r="E56" s="29" t="str">
        <f>IF(D56="","",VLOOKUP(D56,Sheet1!C:D,2,0))</f>
        <v/>
      </c>
      <c r="F56" s="58"/>
      <c r="G56" s="30"/>
      <c r="H56" s="31"/>
      <c r="I56" s="37"/>
      <c r="J56" s="38"/>
      <c r="K56" s="64"/>
      <c r="L56" s="39" t="str">
        <f t="shared" si="2"/>
        <v/>
      </c>
      <c r="M56" s="40"/>
      <c r="N56" s="39" t="str">
        <f t="shared" si="3"/>
        <v/>
      </c>
      <c r="O56" s="40"/>
      <c r="P56" s="40"/>
      <c r="Q56" s="40"/>
      <c r="R56" s="32"/>
      <c r="S56" s="41"/>
    </row>
    <row r="57" spans="1:19" s="19" customFormat="1" ht="20.100000000000001" customHeight="1" x14ac:dyDescent="0.15">
      <c r="A57" s="193" t="s">
        <v>21</v>
      </c>
      <c r="B57" s="193"/>
      <c r="F57" s="19" t="s">
        <v>22</v>
      </c>
      <c r="J57" s="42"/>
      <c r="K57" s="43" t="s">
        <v>23</v>
      </c>
    </row>
    <row r="58" spans="1:19" s="20" customFormat="1" ht="47.1" customHeight="1" x14ac:dyDescent="0.15">
      <c r="B58" s="194" t="s">
        <v>604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</row>
    <row r="59" spans="1:19" s="21" customFormat="1" ht="20.100000000000001" customHeight="1" x14ac:dyDescent="0.3">
      <c r="J59" s="44"/>
      <c r="K59" s="45"/>
    </row>
    <row r="60" spans="1:19" x14ac:dyDescent="0.15">
      <c r="I60" s="46"/>
      <c r="J60" s="47"/>
      <c r="K60" s="47"/>
      <c r="L60" s="48"/>
      <c r="M60" s="46"/>
      <c r="N60" s="49"/>
      <c r="O60" s="49"/>
      <c r="P60" s="49"/>
      <c r="Q60" s="49"/>
      <c r="R60" s="53"/>
      <c r="S60" s="54"/>
    </row>
    <row r="63" spans="1:19" x14ac:dyDescent="0.15">
      <c r="I63" s="50"/>
      <c r="J63" s="47"/>
      <c r="K63" s="47"/>
      <c r="L63" s="51"/>
      <c r="M63" s="52"/>
      <c r="N63" s="49"/>
      <c r="O63" s="49"/>
      <c r="P63" s="49"/>
      <c r="Q63" s="49"/>
    </row>
  </sheetData>
  <sheetProtection autoFilter="0"/>
  <autoFilter ref="A4:S58">
    <filterColumn colId="17">
      <filters blank="1"/>
    </filterColumn>
  </autoFilter>
  <mergeCells count="5">
    <mergeCell ref="A1:R1"/>
    <mergeCell ref="A2:B2"/>
    <mergeCell ref="C2:D2"/>
    <mergeCell ref="A57:B57"/>
    <mergeCell ref="B58:R58"/>
  </mergeCells>
  <phoneticPr fontId="20" type="noConversion"/>
  <conditionalFormatting sqref="A5:A56">
    <cfRule type="expression" dxfId="5" priority="4" stopIfTrue="1">
      <formula>isevent(ROW()+1)</formula>
    </cfRule>
  </conditionalFormatting>
  <conditionalFormatting sqref="A5:R56">
    <cfRule type="expression" dxfId="4" priority="1" stopIfTrue="1">
      <formula>MOD(ROW(),2)</formula>
    </cfRule>
    <cfRule type="expression" dxfId="3" priority="2" stopIfTrue="1">
      <formula>isevent(ROW()+1)</formula>
    </cfRule>
    <cfRule type="expression" dxfId="2" priority="3" stopIfTrue="1">
      <formula>isevent(ROW()+1)</formula>
    </cfRule>
  </conditionalFormatting>
  <conditionalFormatting sqref="A5:EY56">
    <cfRule type="expression" dxfId="1" priority="5" stopIfTrue="1">
      <formula>isevent(ROW()+1)</formula>
    </cfRule>
    <cfRule type="expression" priority="6" stopIfTrue="1">
      <formula>isevent(ROW()+1)+$5:$56</formula>
    </cfRule>
    <cfRule type="expression" dxfId="0" priority="7" stopIfTrue="1">
      <formula>isevent(ROW()+1)</formula>
    </cfRule>
  </conditionalFormatting>
  <dataValidations count="5">
    <dataValidation type="list" allowBlank="1" showInputMessage="1" showErrorMessage="1" sqref="D5:D56">
      <formula1>INDIRECT($C5)</formula1>
    </dataValidation>
    <dataValidation type="list" allowBlank="1" showInputMessage="1" showErrorMessage="1" sqref="C5:C56">
      <formula1>INDIRECT($B5)</formula1>
    </dataValidation>
    <dataValidation type="list" allowBlank="1" showInputMessage="1" showErrorMessage="1" sqref="R5:R56">
      <formula1>"已征订,无需征订"</formula1>
    </dataValidation>
    <dataValidation type="list" allowBlank="1" showInputMessage="1" showErrorMessage="1" sqref="P5:P56">
      <formula1>"是,否"</formula1>
    </dataValidation>
    <dataValidation type="list" allowBlank="1" showInputMessage="1" showErrorMessage="1" sqref="C2:D3">
      <formula1>#REF!</formula1>
    </dataValidation>
  </dataValidations>
  <pageMargins left="0.70069444444444495" right="0.70069444444444495" top="0.75138888888888899" bottom="0.75138888888888899" header="0.29861111111111099" footer="0.29861111111111099"/>
  <pageSetup paperSize="8" scale="85" fitToHeight="0" orientation="landscape"/>
  <headerFooter>
    <oddFooter>&amp;C第 &amp;P 页，共 &amp;N 页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Sheet2!$A$2:$A$16</xm:f>
          </x14:formula1>
          <xm:sqref>B5:B56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90</vt:i4>
      </vt:variant>
    </vt:vector>
  </HeadingPairs>
  <TitlesOfParts>
    <vt:vector size="96" baseType="lpstr">
      <vt:lpstr>选用计划表</vt:lpstr>
      <vt:lpstr>Sheet1</vt:lpstr>
      <vt:lpstr>Sheet2</vt:lpstr>
      <vt:lpstr>选订人数统计</vt:lpstr>
      <vt:lpstr>Sheet4</vt:lpstr>
      <vt:lpstr>选用计划表 (2)</vt:lpstr>
      <vt:lpstr>材料化学</vt:lpstr>
      <vt:lpstr>财务管理</vt:lpstr>
      <vt:lpstr>财务管理_升本</vt:lpstr>
      <vt:lpstr>产品设计</vt:lpstr>
      <vt:lpstr>电气工程及其自动化</vt:lpstr>
      <vt:lpstr>电子工程学院</vt:lpstr>
      <vt:lpstr>电子商务</vt:lpstr>
      <vt:lpstr>电子商务_升本</vt:lpstr>
      <vt:lpstr>电子信息工程</vt:lpstr>
      <vt:lpstr>电子信息工程_升本</vt:lpstr>
      <vt:lpstr>动画</vt:lpstr>
      <vt:lpstr>法学</vt:lpstr>
      <vt:lpstr>法学院</vt:lpstr>
      <vt:lpstr>翻译</vt:lpstr>
      <vt:lpstr>高分子材料与工程</vt:lpstr>
      <vt:lpstr>光电信息科学与工程</vt:lpstr>
      <vt:lpstr>广告学</vt:lpstr>
      <vt:lpstr>轨道交通信号与控制</vt:lpstr>
      <vt:lpstr>国际经济与贸易</vt:lpstr>
      <vt:lpstr>汉语言文学</vt:lpstr>
      <vt:lpstr>汉语言文学_升本</vt:lpstr>
      <vt:lpstr>化学</vt:lpstr>
      <vt:lpstr>化学_升本</vt:lpstr>
      <vt:lpstr>化学工程与工艺</vt:lpstr>
      <vt:lpstr>化学与材料工程学院</vt:lpstr>
      <vt:lpstr>环境设计</vt:lpstr>
      <vt:lpstr>会计学</vt:lpstr>
      <vt:lpstr>机器人工程</vt:lpstr>
      <vt:lpstr>机械设计制造及其自动化</vt:lpstr>
      <vt:lpstr>机械与电气工程学院</vt:lpstr>
      <vt:lpstr>计算机科学与技术</vt:lpstr>
      <vt:lpstr>计算机科学与技术_升本</vt:lpstr>
      <vt:lpstr>计算机学院</vt:lpstr>
      <vt:lpstr>教育学院</vt:lpstr>
      <vt:lpstr>金融工程</vt:lpstr>
      <vt:lpstr>金融数学</vt:lpstr>
      <vt:lpstr>金融与数学学院</vt:lpstr>
      <vt:lpstr>经济与管理学院</vt:lpstr>
      <vt:lpstr>马克思主义学院</vt:lpstr>
      <vt:lpstr>美术学</vt:lpstr>
      <vt:lpstr>美术与设计学院</vt:lpstr>
      <vt:lpstr>人工智能</vt:lpstr>
      <vt:lpstr>软件工程</vt:lpstr>
      <vt:lpstr>商务英语</vt:lpstr>
      <vt:lpstr>社会工作</vt:lpstr>
      <vt:lpstr>社会工作_对口</vt:lpstr>
      <vt:lpstr>社会工作_升本</vt:lpstr>
      <vt:lpstr>社会体育指导与管理</vt:lpstr>
      <vt:lpstr>生物工程</vt:lpstr>
      <vt:lpstr>生物工程学院</vt:lpstr>
      <vt:lpstr>生物科学</vt:lpstr>
      <vt:lpstr>生物制药</vt:lpstr>
      <vt:lpstr>食品质量与安全</vt:lpstr>
      <vt:lpstr>市场营销_对口</vt:lpstr>
      <vt:lpstr>视觉传达设计</vt:lpstr>
      <vt:lpstr>数据科学与大数据技术</vt:lpstr>
      <vt:lpstr>数学与应用数学</vt:lpstr>
      <vt:lpstr>水产养殖学</vt:lpstr>
      <vt:lpstr>思想政治教育</vt:lpstr>
      <vt:lpstr>体育教育</vt:lpstr>
      <vt:lpstr>体育学院</vt:lpstr>
      <vt:lpstr>通信工程</vt:lpstr>
      <vt:lpstr>外国语学院</vt:lpstr>
      <vt:lpstr>网络工程</vt:lpstr>
      <vt:lpstr>网络工程_对口</vt:lpstr>
      <vt:lpstr>文化产业管理</vt:lpstr>
      <vt:lpstr>文化产业管理_对口</vt:lpstr>
      <vt:lpstr>文学与传播学院</vt:lpstr>
      <vt:lpstr>物理学</vt:lpstr>
      <vt:lpstr>物联网工程</vt:lpstr>
      <vt:lpstr>物联网工程_对口</vt:lpstr>
      <vt:lpstr>物流工程</vt:lpstr>
      <vt:lpstr>戏剧影视文学</vt:lpstr>
      <vt:lpstr>小学教育</vt:lpstr>
      <vt:lpstr>小学教育_定向</vt:lpstr>
      <vt:lpstr>小学教育_升本</vt:lpstr>
      <vt:lpstr>新闻学</vt:lpstr>
      <vt:lpstr>休闲体育</vt:lpstr>
      <vt:lpstr>学前教育</vt:lpstr>
      <vt:lpstr>学前教育_升本</vt:lpstr>
      <vt:lpstr>音乐表演</vt:lpstr>
      <vt:lpstr>音乐学</vt:lpstr>
      <vt:lpstr>音乐学院</vt:lpstr>
      <vt:lpstr>应用心理学</vt:lpstr>
      <vt:lpstr>英语</vt:lpstr>
      <vt:lpstr>英语_升本</vt:lpstr>
      <vt:lpstr>园林</vt:lpstr>
      <vt:lpstr>园林_对口</vt:lpstr>
      <vt:lpstr>自动化</vt:lpstr>
      <vt:lpstr>自动化_对口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jcke</dc:creator>
  <cp:lastModifiedBy>李强</cp:lastModifiedBy>
  <cp:lastPrinted>2023-06-21T02:14:44Z</cp:lastPrinted>
  <dcterms:created xsi:type="dcterms:W3CDTF">1996-12-17T01:32:00Z</dcterms:created>
  <dcterms:modified xsi:type="dcterms:W3CDTF">2023-06-21T02:29:01Z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992D59E3882A4BDEAD4BEC416AE6AD1E</vt:lpwstr>
  </property>
  <property fmtid="{D5CDD505-2E9C-101B-9397-08002B2CF9AE}" pid="3" name="KSOProductBuildVer">
    <vt:lpwstr>2052-11.1.0.14309</vt:lpwstr>
  </property>
</Properties>
</file>